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25년 결산서 제출\"/>
    </mc:Choice>
  </mc:AlternateContent>
  <xr:revisionPtr revIDLastSave="0" documentId="8_{2DF20724-B948-44D7-9F75-6FEBDAE6A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결산서" sheetId="1" r:id="rId1"/>
  </sheets>
  <definedNames>
    <definedName name="_xlnm.Print_Area" localSheetId="0">결산서!$A$1:$J$12</definedName>
  </definedNames>
  <calcPr calcId="191029"/>
</workbook>
</file>

<file path=xl/calcChain.xml><?xml version="1.0" encoding="utf-8"?>
<calcChain xmlns="http://schemas.openxmlformats.org/spreadsheetml/2006/main">
  <c r="E11" i="1" l="1"/>
  <c r="I6" i="1" l="1"/>
  <c r="H6" i="1"/>
  <c r="D6" i="1"/>
  <c r="C6" i="1"/>
  <c r="E10" i="1" l="1"/>
  <c r="E9" i="1"/>
  <c r="E8" i="1" l="1"/>
  <c r="J12" i="1" l="1"/>
  <c r="J11" i="1"/>
  <c r="J10" i="1"/>
  <c r="J9" i="1"/>
  <c r="J8" i="1"/>
  <c r="J7" i="1"/>
  <c r="E7" i="1"/>
  <c r="E6" i="1" s="1"/>
  <c r="J6" i="1" l="1"/>
</calcChain>
</file>

<file path=xl/sharedStrings.xml><?xml version="1.0" encoding="utf-8"?>
<sst xmlns="http://schemas.openxmlformats.org/spreadsheetml/2006/main" count="39" uniqueCount="27">
  <si>
    <t>(단위 : 원)</t>
  </si>
  <si>
    <t>과       목</t>
  </si>
  <si>
    <t>세입</t>
  </si>
  <si>
    <t xml:space="preserve">과    목 </t>
  </si>
  <si>
    <t>세출</t>
  </si>
  <si>
    <t>관</t>
  </si>
  <si>
    <t>항</t>
  </si>
  <si>
    <t>예산액</t>
  </si>
  <si>
    <t>결산액</t>
  </si>
  <si>
    <t>증감</t>
  </si>
  <si>
    <t>계</t>
  </si>
  <si>
    <t>인건비</t>
  </si>
  <si>
    <t>업무
추진비</t>
  </si>
  <si>
    <t>운영비</t>
  </si>
  <si>
    <t>잡수입</t>
  </si>
  <si>
    <t>사업비</t>
  </si>
  <si>
    <t>잡지출</t>
  </si>
  <si>
    <t>예비비 및 기타</t>
    <phoneticPr fontId="8" type="noConversion"/>
  </si>
  <si>
    <t>보조금수입</t>
    <phoneticPr fontId="8" type="noConversion"/>
  </si>
  <si>
    <t>예비비</t>
    <phoneticPr fontId="8" type="noConversion"/>
  </si>
  <si>
    <t>어진샘재가노인지원서비스센터</t>
    <phoneticPr fontId="8" type="noConversion"/>
  </si>
  <si>
    <t>사업비</t>
    <phoneticPr fontId="8" type="noConversion"/>
  </si>
  <si>
    <t>후원금</t>
    <phoneticPr fontId="8" type="noConversion"/>
  </si>
  <si>
    <t>사무비</t>
    <phoneticPr fontId="8" type="noConversion"/>
  </si>
  <si>
    <t>2025 결 산 서</t>
    <phoneticPr fontId="8" type="noConversion"/>
  </si>
  <si>
    <t>전입금</t>
    <phoneticPr fontId="8" type="noConversion"/>
  </si>
  <si>
    <t>이월금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</si>
</sst>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b/>
      <sz val="28"/>
      <color indexed="8"/>
      <name val="휴먼엑스포"/>
      <family val="1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1">
      <alignment vertical="center"/>
    </xf>
    <xf numFmtId="176" fontId="5" fillId="0" borderId="1" xfId="2" applyNumberFormat="1" applyFont="1" applyBorder="1" applyAlignment="1">
      <alignment horizontal="center" vertical="center" wrapText="1"/>
    </xf>
    <xf numFmtId="176" fontId="3" fillId="0" borderId="0" xfId="1" applyNumberFormat="1" applyFont="1">
      <alignment vertical="center"/>
    </xf>
    <xf numFmtId="176" fontId="5" fillId="2" borderId="2" xfId="1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6" fontId="6" fillId="0" borderId="4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/>
    </xf>
    <xf numFmtId="176" fontId="5" fillId="0" borderId="15" xfId="2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3" fillId="0" borderId="19" xfId="1" applyNumberFormat="1" applyFont="1" applyBorder="1">
      <alignment vertical="center"/>
    </xf>
    <xf numFmtId="0" fontId="0" fillId="0" borderId="22" xfId="0" applyBorder="1">
      <alignment vertical="center"/>
    </xf>
    <xf numFmtId="0" fontId="0" fillId="0" borderId="8" xfId="0" applyBorder="1">
      <alignment vertical="center"/>
    </xf>
    <xf numFmtId="0" fontId="0" fillId="0" borderId="23" xfId="0" applyBorder="1">
      <alignment vertical="center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6" xfId="1" applyNumberFormat="1" applyFont="1" applyBorder="1" applyAlignment="1">
      <alignment horizontal="center" vertical="center" wrapText="1"/>
    </xf>
    <xf numFmtId="176" fontId="5" fillId="0" borderId="7" xfId="1" applyNumberFormat="1" applyFont="1" applyBorder="1" applyAlignment="1">
      <alignment horizontal="center" vertical="center" wrapText="1"/>
    </xf>
    <xf numFmtId="176" fontId="7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176" fontId="5" fillId="2" borderId="9" xfId="1" applyNumberFormat="1" applyFont="1" applyFill="1" applyBorder="1" applyAlignment="1">
      <alignment horizontal="center" vertical="center" wrapText="1"/>
    </xf>
    <xf numFmtId="176" fontId="5" fillId="2" borderId="10" xfId="1" applyNumberFormat="1" applyFont="1" applyFill="1" applyBorder="1" applyAlignment="1">
      <alignment horizontal="center" vertical="center" wrapText="1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"/>
  <sheetViews>
    <sheetView tabSelected="1" view="pageBreakPreview" zoomScaleNormal="100" zoomScaleSheetLayoutView="100" workbookViewId="0">
      <selection activeCell="N9" sqref="N9"/>
    </sheetView>
  </sheetViews>
  <sheetFormatPr defaultRowHeight="16.5" x14ac:dyDescent="0.3"/>
  <cols>
    <col min="3" max="5" width="12.625" customWidth="1"/>
    <col min="8" max="10" width="12.625" customWidth="1"/>
  </cols>
  <sheetData>
    <row r="1" spans="1:18" ht="35.25" x14ac:dyDescent="0.3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7"/>
    </row>
    <row r="2" spans="1:18" ht="25.5" x14ac:dyDescent="0.3">
      <c r="A2" s="15"/>
      <c r="B2" s="11"/>
      <c r="C2" s="11"/>
      <c r="D2" s="11"/>
      <c r="E2" s="11"/>
      <c r="F2" s="11"/>
      <c r="G2" s="11"/>
      <c r="H2" s="11"/>
      <c r="I2" s="11"/>
      <c r="J2" s="16"/>
    </row>
    <row r="3" spans="1:18" ht="17.25" thickBot="1" x14ac:dyDescent="0.35">
      <c r="A3" s="17" t="s">
        <v>20</v>
      </c>
      <c r="B3" s="3"/>
      <c r="C3" s="1"/>
      <c r="D3" s="1"/>
      <c r="E3" s="1"/>
      <c r="F3" s="1"/>
      <c r="G3" s="1"/>
      <c r="H3" s="28" t="s">
        <v>0</v>
      </c>
      <c r="I3" s="28"/>
      <c r="J3" s="29"/>
    </row>
    <row r="4" spans="1:18" ht="24" customHeight="1" x14ac:dyDescent="0.3">
      <c r="A4" s="30" t="s">
        <v>1</v>
      </c>
      <c r="B4" s="31"/>
      <c r="C4" s="32" t="s">
        <v>2</v>
      </c>
      <c r="D4" s="33"/>
      <c r="E4" s="34"/>
      <c r="F4" s="31" t="s">
        <v>3</v>
      </c>
      <c r="G4" s="31"/>
      <c r="H4" s="32" t="s">
        <v>4</v>
      </c>
      <c r="I4" s="33"/>
      <c r="J4" s="35"/>
    </row>
    <row r="5" spans="1:18" ht="27" customHeight="1" x14ac:dyDescent="0.3">
      <c r="A5" s="4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8" ht="39.950000000000003" customHeight="1" x14ac:dyDescent="0.3">
      <c r="A6" s="21" t="s">
        <v>10</v>
      </c>
      <c r="B6" s="22"/>
      <c r="C6" s="2">
        <f>C7+C9+C10+C11+C8</f>
        <v>199030000</v>
      </c>
      <c r="D6" s="2">
        <f>D7+D9+D10+D11+D8</f>
        <v>198752613</v>
      </c>
      <c r="E6" s="2">
        <f>E7+E9+E10+E11+E8</f>
        <v>277387</v>
      </c>
      <c r="F6" s="22" t="s">
        <v>10</v>
      </c>
      <c r="G6" s="22"/>
      <c r="H6" s="2">
        <f>H7+H8+H9+H10+H11+H12</f>
        <v>199030000</v>
      </c>
      <c r="I6" s="2">
        <f>I7+I8+I9+I10+I11+I12</f>
        <v>195297983</v>
      </c>
      <c r="J6" s="2">
        <f>J7+J8+J9+J10+J11+J12</f>
        <v>3732017</v>
      </c>
    </row>
    <row r="7" spans="1:18" ht="39.950000000000003" customHeight="1" x14ac:dyDescent="0.3">
      <c r="A7" s="13" t="s">
        <v>18</v>
      </c>
      <c r="B7" s="14" t="s">
        <v>18</v>
      </c>
      <c r="C7" s="2">
        <v>155084000</v>
      </c>
      <c r="D7" s="2">
        <v>155084000</v>
      </c>
      <c r="E7" s="2">
        <f t="shared" ref="E7:E8" si="0">C7-D7</f>
        <v>0</v>
      </c>
      <c r="F7" s="23" t="s">
        <v>23</v>
      </c>
      <c r="G7" s="14" t="s">
        <v>11</v>
      </c>
      <c r="H7" s="2">
        <v>128924000</v>
      </c>
      <c r="I7" s="2">
        <v>128444090</v>
      </c>
      <c r="J7" s="7">
        <f t="shared" ref="J7:J12" si="1">H7-I7</f>
        <v>479910</v>
      </c>
    </row>
    <row r="8" spans="1:18" ht="39.950000000000003" customHeight="1" x14ac:dyDescent="0.3">
      <c r="A8" s="13" t="s">
        <v>22</v>
      </c>
      <c r="B8" s="14" t="s">
        <v>22</v>
      </c>
      <c r="C8" s="2">
        <v>29185000</v>
      </c>
      <c r="D8" s="2">
        <v>28910198</v>
      </c>
      <c r="E8" s="2">
        <f t="shared" si="0"/>
        <v>274802</v>
      </c>
      <c r="F8" s="23"/>
      <c r="G8" s="14" t="s">
        <v>12</v>
      </c>
      <c r="H8" s="2">
        <v>82000</v>
      </c>
      <c r="I8" s="2">
        <v>82000</v>
      </c>
      <c r="J8" s="7">
        <f t="shared" si="1"/>
        <v>0</v>
      </c>
      <c r="R8" s="1"/>
    </row>
    <row r="9" spans="1:18" ht="39.950000000000003" customHeight="1" x14ac:dyDescent="0.3">
      <c r="A9" s="13" t="s">
        <v>25</v>
      </c>
      <c r="B9" s="14" t="s">
        <v>25</v>
      </c>
      <c r="C9" s="2">
        <v>10000000</v>
      </c>
      <c r="D9" s="2">
        <v>10000000</v>
      </c>
      <c r="E9" s="2">
        <f t="shared" ref="E9:E10" si="2">C9-D9</f>
        <v>0</v>
      </c>
      <c r="F9" s="24"/>
      <c r="G9" s="14" t="s">
        <v>13</v>
      </c>
      <c r="H9" s="2">
        <v>8823000</v>
      </c>
      <c r="I9" s="2">
        <v>8267832</v>
      </c>
      <c r="J9" s="7">
        <f t="shared" si="1"/>
        <v>555168</v>
      </c>
    </row>
    <row r="10" spans="1:18" ht="39.950000000000003" customHeight="1" x14ac:dyDescent="0.3">
      <c r="A10" s="13" t="s">
        <v>26</v>
      </c>
      <c r="B10" s="14" t="s">
        <v>26</v>
      </c>
      <c r="C10" s="2">
        <v>4754000</v>
      </c>
      <c r="D10" s="2">
        <v>4753212</v>
      </c>
      <c r="E10" s="12">
        <f t="shared" si="2"/>
        <v>788</v>
      </c>
      <c r="F10" s="14" t="s">
        <v>15</v>
      </c>
      <c r="G10" s="14" t="s">
        <v>21</v>
      </c>
      <c r="H10" s="2">
        <v>47496000</v>
      </c>
      <c r="I10" s="2">
        <v>45784400</v>
      </c>
      <c r="J10" s="7">
        <f t="shared" si="1"/>
        <v>1711600</v>
      </c>
    </row>
    <row r="11" spans="1:18" ht="39.950000000000003" customHeight="1" x14ac:dyDescent="0.3">
      <c r="A11" s="13" t="s">
        <v>14</v>
      </c>
      <c r="B11" s="14" t="s">
        <v>14</v>
      </c>
      <c r="C11" s="2">
        <v>7000</v>
      </c>
      <c r="D11" s="2">
        <v>5203</v>
      </c>
      <c r="E11" s="12">
        <f t="shared" ref="E11" si="3">C11-D11</f>
        <v>1797</v>
      </c>
      <c r="F11" s="14" t="s">
        <v>16</v>
      </c>
      <c r="G11" s="14" t="s">
        <v>16</v>
      </c>
      <c r="H11" s="2">
        <v>0</v>
      </c>
      <c r="I11" s="2">
        <v>0</v>
      </c>
      <c r="J11" s="7">
        <f t="shared" si="1"/>
        <v>0</v>
      </c>
    </row>
    <row r="12" spans="1:18" ht="39.950000000000003" customHeight="1" thickBot="1" x14ac:dyDescent="0.35">
      <c r="A12" s="18"/>
      <c r="B12" s="19"/>
      <c r="C12" s="19"/>
      <c r="D12" s="19"/>
      <c r="E12" s="20"/>
      <c r="F12" s="8" t="s">
        <v>19</v>
      </c>
      <c r="G12" s="8" t="s">
        <v>17</v>
      </c>
      <c r="H12" s="9">
        <v>13705000</v>
      </c>
      <c r="I12" s="9">
        <v>12719661</v>
      </c>
      <c r="J12" s="10">
        <f t="shared" si="1"/>
        <v>985339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6:B6"/>
    <mergeCell ref="F6:G6"/>
    <mergeCell ref="F7:F9"/>
    <mergeCell ref="A1:J1"/>
    <mergeCell ref="H3:J3"/>
    <mergeCell ref="A4:B4"/>
    <mergeCell ref="C4:E4"/>
    <mergeCell ref="F4:G4"/>
    <mergeCell ref="H4:J4"/>
  </mergeCells>
  <phoneticPr fontId="8" type="noConversion"/>
  <pageMargins left="0.23622047244094488" right="0.23622047244094488" top="0.3937007874015748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결산서</vt:lpstr>
      <vt:lpstr>결산서!Print_Area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이주영</dc:creator>
  <cp:lastModifiedBy>민경 장</cp:lastModifiedBy>
  <cp:lastPrinted>2025-03-27T00:11:55Z</cp:lastPrinted>
  <dcterms:created xsi:type="dcterms:W3CDTF">2018-04-17T03:52:16Z</dcterms:created>
  <dcterms:modified xsi:type="dcterms:W3CDTF">2026-02-13T05:25:24Z</dcterms:modified>
</cp:coreProperties>
</file>