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어진샘주간노인복지센터 결산총괄표" sheetId="1" r:id="rId1"/>
  </sheets>
  <calcPr calcId="191029" iterateDelta="1.0000000474974513E-3"/>
</workbook>
</file>

<file path=xl/calcChain.xml><?xml version="1.0" encoding="utf-8"?>
<calcChain xmlns="http://schemas.openxmlformats.org/spreadsheetml/2006/main">
  <c r="J15" i="1" l="1"/>
  <c r="J16" i="1"/>
  <c r="J14" i="1"/>
  <c r="J13" i="1"/>
  <c r="J12" i="1"/>
  <c r="J11" i="1"/>
  <c r="E11" i="1"/>
  <c r="J10" i="1"/>
  <c r="E10" i="1"/>
  <c r="J9" i="1"/>
  <c r="E9" i="1"/>
  <c r="J8" i="1"/>
  <c r="I7" i="1"/>
  <c r="J6" i="1" s="1"/>
  <c r="H7" i="1"/>
  <c r="E7" i="1"/>
  <c r="J7" i="1" l="1"/>
  <c r="E6" i="1"/>
</calcChain>
</file>

<file path=xl/sharedStrings.xml><?xml version="1.0" encoding="utf-8"?>
<sst xmlns="http://schemas.openxmlformats.org/spreadsheetml/2006/main" count="46" uniqueCount="32">
  <si>
    <t>어진샘주간노인복지센터</t>
    <phoneticPr fontId="3" type="noConversion"/>
  </si>
  <si>
    <t>(단위 : 원)</t>
  </si>
  <si>
    <t>과       목</t>
  </si>
  <si>
    <t>세입</t>
  </si>
  <si>
    <t xml:space="preserve">과    목 </t>
  </si>
  <si>
    <t>세출</t>
  </si>
  <si>
    <t>관</t>
  </si>
  <si>
    <t>항</t>
  </si>
  <si>
    <t>예산액</t>
  </si>
  <si>
    <t>결산액</t>
  </si>
  <si>
    <t>증감</t>
  </si>
  <si>
    <t>계</t>
  </si>
  <si>
    <t>입소자
부담금수입</t>
    <phoneticPr fontId="3" type="noConversion"/>
  </si>
  <si>
    <t>입소비용
수입</t>
    <phoneticPr fontId="3" type="noConversion"/>
  </si>
  <si>
    <t>사무비</t>
    <phoneticPr fontId="3" type="noConversion"/>
  </si>
  <si>
    <t>보조금
수입</t>
    <phoneticPr fontId="3" type="noConversion"/>
  </si>
  <si>
    <t>인건비</t>
  </si>
  <si>
    <t>요양급여
수입</t>
    <phoneticPr fontId="3" type="noConversion"/>
  </si>
  <si>
    <t>업무
추진비</t>
  </si>
  <si>
    <t>이월금</t>
    <phoneticPr fontId="3" type="noConversion"/>
  </si>
  <si>
    <t>운영비</t>
  </si>
  <si>
    <t>잡수입</t>
    <phoneticPr fontId="3" type="noConversion"/>
  </si>
  <si>
    <t>재산
조성비</t>
  </si>
  <si>
    <t>시설비</t>
  </si>
  <si>
    <t>사업비</t>
  </si>
  <si>
    <t>사업비</t>
    <phoneticPr fontId="3" type="noConversion"/>
  </si>
  <si>
    <t>전출금</t>
    <phoneticPr fontId="3" type="noConversion"/>
  </si>
  <si>
    <t>잡지출</t>
    <phoneticPr fontId="3" type="noConversion"/>
  </si>
  <si>
    <t>적립금및
준비금지출</t>
    <phoneticPr fontId="3" type="noConversion"/>
  </si>
  <si>
    <t>운영충당적립금및환경개선준비금지출</t>
    <phoneticPr fontId="3" type="noConversion"/>
  </si>
  <si>
    <t>2024 결 산 서</t>
    <phoneticPr fontId="3" type="noConversion"/>
  </si>
  <si>
    <t>예비비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</si>
</sst>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 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28"/>
      <color indexed="8"/>
      <name val="휴먼엑스포"/>
      <family val="1"/>
      <charset val="129"/>
    </font>
    <font>
      <sz val="8"/>
      <name val="맑은 고딕"/>
      <family val="2"/>
      <charset val="129"/>
      <scheme val="minor"/>
    </font>
    <font>
      <b/>
      <sz val="20"/>
      <color indexed="8"/>
      <name val="굴림체"/>
      <family val="3"/>
      <charset val="129"/>
    </font>
    <font>
      <sz val="11"/>
      <color indexed="8"/>
      <name val="굴림체"/>
      <family val="3"/>
      <charset val="129"/>
    </font>
    <font>
      <sz val="9"/>
      <color indexed="8"/>
      <name val="굴림체"/>
      <family val="3"/>
      <charset val="129"/>
    </font>
    <font>
      <sz val="11"/>
      <name val="굴림체"/>
      <family val="3"/>
      <charset val="129"/>
    </font>
    <font>
      <sz val="9"/>
      <color theme="1"/>
      <name val="굴림"/>
      <family val="3"/>
      <charset val="129"/>
    </font>
    <font>
      <sz val="9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176" fontId="4" fillId="0" borderId="0" xfId="1" applyNumberFormat="1" applyFont="1" applyAlignment="1">
      <alignment horizontal="center" vertical="center"/>
    </xf>
    <xf numFmtId="176" fontId="5" fillId="0" borderId="0" xfId="1" applyNumberFormat="1" applyFont="1">
      <alignment vertical="center"/>
    </xf>
    <xf numFmtId="0" fontId="1" fillId="0" borderId="0" xfId="1">
      <alignment vertical="center"/>
    </xf>
    <xf numFmtId="176" fontId="6" fillId="2" borderId="4" xfId="1" applyNumberFormat="1" applyFont="1" applyFill="1" applyBorder="1" applyAlignment="1">
      <alignment horizontal="center" vertical="center" wrapText="1"/>
    </xf>
    <xf numFmtId="176" fontId="6" fillId="2" borderId="5" xfId="1" applyNumberFormat="1" applyFont="1" applyFill="1" applyBorder="1" applyAlignment="1">
      <alignment horizontal="center" vertical="center" wrapText="1"/>
    </xf>
    <xf numFmtId="176" fontId="6" fillId="2" borderId="6" xfId="1" applyNumberFormat="1" applyFont="1" applyFill="1" applyBorder="1" applyAlignment="1">
      <alignment horizontal="center" vertical="center" wrapText="1"/>
    </xf>
    <xf numFmtId="176" fontId="6" fillId="0" borderId="5" xfId="2" applyNumberFormat="1" applyFont="1" applyBorder="1" applyAlignment="1">
      <alignment horizontal="center" vertical="center" wrapText="1"/>
    </xf>
    <xf numFmtId="176" fontId="6" fillId="0" borderId="6" xfId="2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176" fontId="6" fillId="0" borderId="5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76" fontId="6" fillId="0" borderId="7" xfId="1" applyNumberFormat="1" applyFont="1" applyBorder="1" applyAlignment="1">
      <alignment horizontal="center" vertical="center" wrapText="1"/>
    </xf>
    <xf numFmtId="176" fontId="6" fillId="0" borderId="0" xfId="1" applyNumberFormat="1" applyFont="1" applyAlignment="1">
      <alignment horizontal="center" vertical="center" wrapText="1"/>
    </xf>
    <xf numFmtId="176" fontId="6" fillId="0" borderId="0" xfId="2" applyNumberFormat="1" applyFont="1" applyBorder="1" applyAlignment="1">
      <alignment horizontal="center" vertical="center" wrapText="1"/>
    </xf>
    <xf numFmtId="176" fontId="6" fillId="0" borderId="8" xfId="1" applyNumberFormat="1" applyFont="1" applyBorder="1" applyAlignment="1">
      <alignment vertical="center" wrapText="1"/>
    </xf>
    <xf numFmtId="176" fontId="6" fillId="0" borderId="9" xfId="1" applyNumberFormat="1" applyFont="1" applyBorder="1" applyAlignment="1">
      <alignment vertical="center" wrapText="1"/>
    </xf>
    <xf numFmtId="176" fontId="6" fillId="0" borderId="9" xfId="2" applyNumberFormat="1" applyFont="1" applyBorder="1" applyAlignment="1">
      <alignment vertical="center" wrapText="1"/>
    </xf>
    <xf numFmtId="176" fontId="9" fillId="0" borderId="10" xfId="1" applyNumberFormat="1" applyFont="1" applyBorder="1" applyAlignment="1">
      <alignment horizontal="center" vertical="center" wrapText="1"/>
    </xf>
    <xf numFmtId="176" fontId="9" fillId="0" borderId="10" xfId="2" applyNumberFormat="1" applyFont="1" applyBorder="1" applyAlignment="1">
      <alignment horizontal="center" vertical="center"/>
    </xf>
    <xf numFmtId="176" fontId="6" fillId="0" borderId="11" xfId="2" applyNumberFormat="1" applyFont="1" applyBorder="1" applyAlignment="1">
      <alignment horizontal="center" vertical="center" wrapText="1"/>
    </xf>
    <xf numFmtId="176" fontId="6" fillId="0" borderId="12" xfId="1" applyNumberFormat="1" applyFont="1" applyBorder="1" applyAlignment="1">
      <alignment horizontal="center" vertical="center" wrapText="1"/>
    </xf>
    <xf numFmtId="176" fontId="6" fillId="0" borderId="12" xfId="2" applyNumberFormat="1" applyFont="1" applyBorder="1" applyAlignment="1">
      <alignment horizontal="center" vertical="center" wrapText="1"/>
    </xf>
    <xf numFmtId="176" fontId="6" fillId="0" borderId="13" xfId="2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176" fontId="6" fillId="0" borderId="5" xfId="1" applyNumberFormat="1" applyFont="1" applyBorder="1" applyAlignment="1">
      <alignment horizontal="center" vertical="center" wrapText="1"/>
    </xf>
    <xf numFmtId="176" fontId="2" fillId="0" borderId="0" xfId="1" applyNumberFormat="1" applyFont="1" applyAlignment="1">
      <alignment horizontal="center" vertical="center"/>
    </xf>
    <xf numFmtId="176" fontId="5" fillId="0" borderId="0" xfId="1" applyNumberFormat="1" applyFont="1" applyAlignment="1">
      <alignment horizontal="right" vertical="center"/>
    </xf>
    <xf numFmtId="176" fontId="6" fillId="2" borderId="1" xfId="1" applyNumberFormat="1" applyFont="1" applyFill="1" applyBorder="1" applyAlignment="1">
      <alignment horizontal="center" vertical="center" wrapText="1"/>
    </xf>
    <xf numFmtId="176" fontId="6" fillId="2" borderId="2" xfId="1" applyNumberFormat="1" applyFont="1" applyFill="1" applyBorder="1" applyAlignment="1">
      <alignment horizontal="center" vertical="center" wrapText="1"/>
    </xf>
    <xf numFmtId="176" fontId="7" fillId="2" borderId="2" xfId="1" applyNumberFormat="1" applyFont="1" applyFill="1" applyBorder="1" applyAlignment="1">
      <alignment horizontal="center" vertical="center"/>
    </xf>
    <xf numFmtId="176" fontId="7" fillId="2" borderId="3" xfId="1" applyNumberFormat="1" applyFont="1" applyFill="1" applyBorder="1" applyAlignment="1">
      <alignment horizontal="center" vertical="center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workbookViewId="0">
      <selection activeCell="O14" sqref="O14"/>
    </sheetView>
  </sheetViews>
  <sheetFormatPr defaultRowHeight="16.5" x14ac:dyDescent="0.3"/>
  <cols>
    <col min="3" max="5" width="12.625" customWidth="1"/>
    <col min="8" max="10" width="12.625" customWidth="1"/>
  </cols>
  <sheetData>
    <row r="1" spans="1:10" ht="35.25" x14ac:dyDescent="0.3">
      <c r="A1" s="29" t="s">
        <v>30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25.5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7.25" thickBot="1" x14ac:dyDescent="0.35">
      <c r="A3" s="2" t="s">
        <v>0</v>
      </c>
      <c r="B3" s="2"/>
      <c r="C3" s="3"/>
      <c r="D3" s="3"/>
      <c r="E3" s="3"/>
      <c r="F3" s="3"/>
      <c r="G3" s="3"/>
      <c r="H3" s="30" t="s">
        <v>1</v>
      </c>
      <c r="I3" s="30"/>
      <c r="J3" s="30"/>
    </row>
    <row r="4" spans="1:10" ht="24" customHeight="1" x14ac:dyDescent="0.3">
      <c r="A4" s="31" t="s">
        <v>2</v>
      </c>
      <c r="B4" s="32"/>
      <c r="C4" s="33" t="s">
        <v>3</v>
      </c>
      <c r="D4" s="33"/>
      <c r="E4" s="33"/>
      <c r="F4" s="32" t="s">
        <v>4</v>
      </c>
      <c r="G4" s="32"/>
      <c r="H4" s="33" t="s">
        <v>5</v>
      </c>
      <c r="I4" s="33"/>
      <c r="J4" s="34"/>
    </row>
    <row r="5" spans="1:10" ht="27" customHeight="1" x14ac:dyDescent="0.3">
      <c r="A5" s="4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5" t="s">
        <v>6</v>
      </c>
      <c r="G5" s="5" t="s">
        <v>7</v>
      </c>
      <c r="H5" s="5" t="s">
        <v>8</v>
      </c>
      <c r="I5" s="5" t="s">
        <v>9</v>
      </c>
      <c r="J5" s="6" t="s">
        <v>10</v>
      </c>
    </row>
    <row r="6" spans="1:10" ht="39.950000000000003" customHeight="1" x14ac:dyDescent="0.3">
      <c r="A6" s="27" t="s">
        <v>11</v>
      </c>
      <c r="B6" s="28"/>
      <c r="C6" s="7">
        <v>281190000</v>
      </c>
      <c r="D6" s="7">
        <v>280631195</v>
      </c>
      <c r="E6" s="7">
        <f>C6-D6</f>
        <v>558805</v>
      </c>
      <c r="F6" s="28" t="s">
        <v>11</v>
      </c>
      <c r="G6" s="28"/>
      <c r="H6" s="7">
        <v>281190000</v>
      </c>
      <c r="I6" s="7">
        <v>265920451</v>
      </c>
      <c r="J6" s="8">
        <f>H6-I6</f>
        <v>15269549</v>
      </c>
    </row>
    <row r="7" spans="1:10" ht="39.950000000000003" customHeight="1" x14ac:dyDescent="0.3">
      <c r="A7" s="9" t="s">
        <v>12</v>
      </c>
      <c r="B7" s="10" t="s">
        <v>13</v>
      </c>
      <c r="C7" s="7">
        <v>41123000</v>
      </c>
      <c r="D7" s="7">
        <v>37048620</v>
      </c>
      <c r="E7" s="7">
        <f>C7-D7</f>
        <v>4074380</v>
      </c>
      <c r="F7" s="28" t="s">
        <v>14</v>
      </c>
      <c r="G7" s="10" t="s">
        <v>11</v>
      </c>
      <c r="H7" s="7">
        <f>H8+H9+H10</f>
        <v>228738000</v>
      </c>
      <c r="I7" s="7">
        <f>I8+I9+I10</f>
        <v>221261101</v>
      </c>
      <c r="J7" s="8">
        <f t="shared" ref="J7:J16" si="0">H7-I7</f>
        <v>7476899</v>
      </c>
    </row>
    <row r="8" spans="1:10" ht="39.950000000000003" customHeight="1" x14ac:dyDescent="0.3">
      <c r="A8" s="11" t="s">
        <v>15</v>
      </c>
      <c r="B8" s="12" t="s">
        <v>15</v>
      </c>
      <c r="C8" s="13">
        <v>0</v>
      </c>
      <c r="D8" s="13">
        <v>0</v>
      </c>
      <c r="E8" s="14">
        <v>0</v>
      </c>
      <c r="F8" s="28"/>
      <c r="G8" s="10" t="s">
        <v>16</v>
      </c>
      <c r="H8" s="7">
        <v>203746000</v>
      </c>
      <c r="I8" s="7">
        <v>203254360</v>
      </c>
      <c r="J8" s="8">
        <f t="shared" si="0"/>
        <v>491640</v>
      </c>
    </row>
    <row r="9" spans="1:10" ht="39.950000000000003" customHeight="1" x14ac:dyDescent="0.3">
      <c r="A9" s="9" t="s">
        <v>17</v>
      </c>
      <c r="B9" s="10" t="s">
        <v>17</v>
      </c>
      <c r="C9" s="7">
        <v>218625000</v>
      </c>
      <c r="D9" s="7">
        <v>222141270</v>
      </c>
      <c r="E9" s="7">
        <f t="shared" ref="E9:E11" si="1">C9-D9</f>
        <v>-3516270</v>
      </c>
      <c r="F9" s="28"/>
      <c r="G9" s="10" t="s">
        <v>18</v>
      </c>
      <c r="H9" s="7">
        <v>107000</v>
      </c>
      <c r="I9" s="7">
        <v>76500</v>
      </c>
      <c r="J9" s="8">
        <f t="shared" si="0"/>
        <v>30500</v>
      </c>
    </row>
    <row r="10" spans="1:10" ht="39.950000000000003" customHeight="1" x14ac:dyDescent="0.3">
      <c r="A10" s="9" t="s">
        <v>19</v>
      </c>
      <c r="B10" s="10" t="s">
        <v>19</v>
      </c>
      <c r="C10" s="7">
        <v>21168000</v>
      </c>
      <c r="D10" s="7">
        <v>21167575</v>
      </c>
      <c r="E10" s="7">
        <f t="shared" si="1"/>
        <v>425</v>
      </c>
      <c r="F10" s="28"/>
      <c r="G10" s="10" t="s">
        <v>20</v>
      </c>
      <c r="H10" s="7">
        <v>24885000</v>
      </c>
      <c r="I10" s="7">
        <v>17930241</v>
      </c>
      <c r="J10" s="8">
        <f t="shared" si="0"/>
        <v>6954759</v>
      </c>
    </row>
    <row r="11" spans="1:10" ht="39.950000000000003" customHeight="1" x14ac:dyDescent="0.3">
      <c r="A11" s="9" t="s">
        <v>21</v>
      </c>
      <c r="B11" s="10" t="s">
        <v>21</v>
      </c>
      <c r="C11" s="7">
        <v>274000</v>
      </c>
      <c r="D11" s="7">
        <v>273730</v>
      </c>
      <c r="E11" s="7">
        <f t="shared" si="1"/>
        <v>270</v>
      </c>
      <c r="F11" s="10" t="s">
        <v>22</v>
      </c>
      <c r="G11" s="10" t="s">
        <v>23</v>
      </c>
      <c r="H11" s="7">
        <v>2068000</v>
      </c>
      <c r="I11" s="7">
        <v>567600</v>
      </c>
      <c r="J11" s="8">
        <f t="shared" si="0"/>
        <v>1500400</v>
      </c>
    </row>
    <row r="12" spans="1:10" ht="39.950000000000003" customHeight="1" x14ac:dyDescent="0.3">
      <c r="A12" s="15"/>
      <c r="B12" s="16"/>
      <c r="C12" s="17"/>
      <c r="D12" s="17"/>
      <c r="E12" s="17"/>
      <c r="F12" s="10" t="s">
        <v>24</v>
      </c>
      <c r="G12" s="10" t="s">
        <v>25</v>
      </c>
      <c r="H12" s="7">
        <v>33385000</v>
      </c>
      <c r="I12" s="7">
        <v>31943750</v>
      </c>
      <c r="J12" s="8">
        <f t="shared" si="0"/>
        <v>1441250</v>
      </c>
    </row>
    <row r="13" spans="1:10" ht="39.950000000000003" customHeight="1" x14ac:dyDescent="0.3">
      <c r="A13" s="15"/>
      <c r="B13" s="16"/>
      <c r="C13" s="17"/>
      <c r="D13" s="17"/>
      <c r="E13" s="17"/>
      <c r="F13" s="10" t="s">
        <v>26</v>
      </c>
      <c r="G13" s="10" t="s">
        <v>26</v>
      </c>
      <c r="H13" s="7">
        <v>10000000</v>
      </c>
      <c r="I13" s="7">
        <v>10000000</v>
      </c>
      <c r="J13" s="8">
        <f t="shared" si="0"/>
        <v>0</v>
      </c>
    </row>
    <row r="14" spans="1:10" ht="39.950000000000003" customHeight="1" x14ac:dyDescent="0.3">
      <c r="A14" s="15"/>
      <c r="B14" s="16"/>
      <c r="C14" s="17"/>
      <c r="D14" s="17"/>
      <c r="E14" s="17"/>
      <c r="F14" s="10" t="s">
        <v>27</v>
      </c>
      <c r="G14" s="10" t="s">
        <v>27</v>
      </c>
      <c r="H14" s="7">
        <v>271000</v>
      </c>
      <c r="I14" s="7">
        <v>148000</v>
      </c>
      <c r="J14" s="8">
        <f t="shared" si="0"/>
        <v>123000</v>
      </c>
    </row>
    <row r="15" spans="1:10" ht="39.950000000000003" customHeight="1" x14ac:dyDescent="0.3">
      <c r="A15" s="15"/>
      <c r="B15" s="16"/>
      <c r="C15" s="17"/>
      <c r="D15" s="17"/>
      <c r="E15" s="17"/>
      <c r="F15" s="24" t="s">
        <v>31</v>
      </c>
      <c r="G15" s="24" t="s">
        <v>31</v>
      </c>
      <c r="H15" s="25">
        <v>4728000</v>
      </c>
      <c r="I15" s="25">
        <v>0</v>
      </c>
      <c r="J15" s="26">
        <f t="shared" si="0"/>
        <v>4728000</v>
      </c>
    </row>
    <row r="16" spans="1:10" ht="57" customHeight="1" thickBot="1" x14ac:dyDescent="0.35">
      <c r="A16" s="18"/>
      <c r="B16" s="19"/>
      <c r="C16" s="20"/>
      <c r="D16" s="20"/>
      <c r="E16" s="20"/>
      <c r="F16" s="21" t="s">
        <v>28</v>
      </c>
      <c r="G16" s="21" t="s">
        <v>29</v>
      </c>
      <c r="H16" s="22">
        <v>2000000</v>
      </c>
      <c r="I16" s="22">
        <v>2000000</v>
      </c>
      <c r="J16" s="23">
        <f t="shared" si="0"/>
        <v>0</v>
      </c>
    </row>
  </sheetData>
  <mergeCells count="9">
    <mergeCell ref="A6:B6"/>
    <mergeCell ref="F6:G6"/>
    <mergeCell ref="F7:F10"/>
    <mergeCell ref="A1:J1"/>
    <mergeCell ref="H3:J3"/>
    <mergeCell ref="A4:B4"/>
    <mergeCell ref="C4:E4"/>
    <mergeCell ref="F4:G4"/>
    <mergeCell ref="H4:J4"/>
  </mergeCells>
  <phoneticPr fontId="3" type="noConversion"/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어진샘주간노인복지센터 결산총괄표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어진샘</cp:lastModifiedBy>
  <cp:lastPrinted>2025-03-27T00:57:40Z</cp:lastPrinted>
  <dcterms:created xsi:type="dcterms:W3CDTF">2023-04-04T08:29:05Z</dcterms:created>
  <dcterms:modified xsi:type="dcterms:W3CDTF">2025-03-27T06:26:10Z</dcterms:modified>
</cp:coreProperties>
</file>