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5070" yWindow="60" windowWidth="13380" windowHeight="11130" tabRatio="702"/>
  </bookViews>
  <sheets>
    <sheet name="세입세출총괄조서" sheetId="31" r:id="rId1"/>
  </sheets>
  <definedNames>
    <definedName name="_xlnm.Print_Area" localSheetId="0">세입세출총괄조서!$A$1:$L$75</definedName>
  </definedNames>
  <calcPr calcId="124519"/>
</workbook>
</file>

<file path=xl/calcChain.xml><?xml version="1.0" encoding="utf-8"?>
<calcChain xmlns="http://schemas.openxmlformats.org/spreadsheetml/2006/main">
  <c r="L71" i="31"/>
  <c r="K72"/>
  <c r="F16"/>
  <c r="K74"/>
  <c r="J74"/>
  <c r="L67"/>
  <c r="F21"/>
  <c r="E18"/>
  <c r="D18"/>
  <c r="D20"/>
  <c r="E20"/>
  <c r="D23"/>
  <c r="J5"/>
  <c r="K5"/>
  <c r="C12"/>
  <c r="F12"/>
  <c r="D33"/>
  <c r="D64" s="1"/>
  <c r="J64" s="1"/>
  <c r="E33"/>
  <c r="E64" s="1"/>
  <c r="K64" s="1"/>
  <c r="J33"/>
  <c r="K33"/>
  <c r="F17" l="1"/>
  <c r="F24"/>
  <c r="K35"/>
  <c r="E15"/>
  <c r="D15"/>
  <c r="E23"/>
  <c r="F23" s="1"/>
  <c r="F25"/>
  <c r="F22"/>
  <c r="F19"/>
  <c r="F18"/>
  <c r="F20"/>
  <c r="E8"/>
  <c r="L21"/>
  <c r="L57"/>
  <c r="J72"/>
  <c r="L72" s="1"/>
  <c r="K18"/>
  <c r="L47"/>
  <c r="L22"/>
  <c r="L11"/>
  <c r="L19"/>
  <c r="L36"/>
  <c r="L14"/>
  <c r="E11"/>
  <c r="L54"/>
  <c r="K26"/>
  <c r="F14"/>
  <c r="L28"/>
  <c r="L16"/>
  <c r="L13"/>
  <c r="L12"/>
  <c r="F10"/>
  <c r="L58"/>
  <c r="L53"/>
  <c r="L25"/>
  <c r="L24"/>
  <c r="K9"/>
  <c r="L20"/>
  <c r="K15"/>
  <c r="L66" l="1"/>
  <c r="L40"/>
  <c r="F15"/>
  <c r="E7"/>
  <c r="L41"/>
  <c r="L38"/>
  <c r="L29"/>
  <c r="L42"/>
  <c r="L61"/>
  <c r="L73"/>
  <c r="J9"/>
  <c r="L59"/>
  <c r="L60"/>
  <c r="L56"/>
  <c r="L51"/>
  <c r="K8"/>
  <c r="K7" s="1"/>
  <c r="L49"/>
  <c r="J15"/>
  <c r="L15" s="1"/>
  <c r="L17"/>
  <c r="D11"/>
  <c r="F11" s="1"/>
  <c r="F13"/>
  <c r="L52"/>
  <c r="L75"/>
  <c r="L74" s="1"/>
  <c r="L48"/>
  <c r="L55"/>
  <c r="J18"/>
  <c r="L18" s="1"/>
  <c r="L23"/>
  <c r="L27"/>
  <c r="L50"/>
  <c r="D8"/>
  <c r="F9"/>
  <c r="D7" l="1"/>
  <c r="L70"/>
  <c r="L69"/>
  <c r="L68"/>
  <c r="L44"/>
  <c r="J26"/>
  <c r="L26" s="1"/>
  <c r="L43"/>
  <c r="L10"/>
  <c r="L37"/>
  <c r="L46"/>
  <c r="J8"/>
  <c r="L9"/>
  <c r="F8"/>
  <c r="L8" l="1"/>
  <c r="F7"/>
  <c r="J35" l="1"/>
  <c r="L39" l="1"/>
  <c r="L35" l="1"/>
  <c r="J7"/>
  <c r="L7" s="1"/>
</calcChain>
</file>

<file path=xl/sharedStrings.xml><?xml version="1.0" encoding="utf-8"?>
<sst xmlns="http://schemas.openxmlformats.org/spreadsheetml/2006/main" count="142" uniqueCount="97">
  <si>
    <t>사무비</t>
    <phoneticPr fontId="2" type="noConversion"/>
  </si>
  <si>
    <t>시설비</t>
    <phoneticPr fontId="2" type="noConversion"/>
  </si>
  <si>
    <t>잡지출</t>
    <phoneticPr fontId="2" type="noConversion"/>
  </si>
  <si>
    <t>지정후원금</t>
    <phoneticPr fontId="2" type="noConversion"/>
  </si>
  <si>
    <t>제세공과금</t>
    <phoneticPr fontId="2" type="noConversion"/>
  </si>
  <si>
    <t>계</t>
    <phoneticPr fontId="2" type="noConversion"/>
  </si>
  <si>
    <t>소 계</t>
    <phoneticPr fontId="2" type="noConversion"/>
  </si>
  <si>
    <t>잡수입</t>
    <phoneticPr fontId="2" type="noConversion"/>
  </si>
  <si>
    <t>인건비</t>
    <phoneticPr fontId="2" type="noConversion"/>
  </si>
  <si>
    <t>운영비</t>
    <phoneticPr fontId="2" type="noConversion"/>
  </si>
  <si>
    <t>시설장비유지비</t>
    <phoneticPr fontId="2" type="noConversion"/>
  </si>
  <si>
    <t>기관운영비</t>
    <phoneticPr fontId="2" type="noConversion"/>
  </si>
  <si>
    <t>보조금수입</t>
    <phoneticPr fontId="2" type="noConversion"/>
  </si>
  <si>
    <t>사업수입</t>
    <phoneticPr fontId="2" type="noConversion"/>
  </si>
  <si>
    <t>(단위 : 천원)</t>
    <phoneticPr fontId="2" type="noConversion"/>
  </si>
  <si>
    <t>세  입</t>
    <phoneticPr fontId="2" type="noConversion"/>
  </si>
  <si>
    <t>세 출</t>
    <phoneticPr fontId="2" type="noConversion"/>
  </si>
  <si>
    <t>총  계</t>
    <phoneticPr fontId="2" type="noConversion"/>
  </si>
  <si>
    <t>기타보조금</t>
    <phoneticPr fontId="2" type="noConversion"/>
  </si>
  <si>
    <t>관</t>
    <phoneticPr fontId="2" type="noConversion"/>
  </si>
  <si>
    <t>항</t>
    <phoneticPr fontId="2" type="noConversion"/>
  </si>
  <si>
    <t>목</t>
    <phoneticPr fontId="2" type="noConversion"/>
  </si>
  <si>
    <t>후원금수입</t>
    <phoneticPr fontId="2" type="noConversion"/>
  </si>
  <si>
    <t>급여</t>
    <phoneticPr fontId="2" type="noConversion"/>
  </si>
  <si>
    <t>제수당</t>
    <phoneticPr fontId="2" type="noConversion"/>
  </si>
  <si>
    <t>기타후생경비</t>
    <phoneticPr fontId="2" type="noConversion"/>
  </si>
  <si>
    <t>회의비</t>
    <phoneticPr fontId="2" type="noConversion"/>
  </si>
  <si>
    <t>여비</t>
    <phoneticPr fontId="2" type="noConversion"/>
  </si>
  <si>
    <t>공공요금</t>
    <phoneticPr fontId="2" type="noConversion"/>
  </si>
  <si>
    <t>자산취득비</t>
    <phoneticPr fontId="2" type="noConversion"/>
  </si>
  <si>
    <t>어진샘노인종합복지관</t>
    <phoneticPr fontId="2" type="noConversion"/>
  </si>
  <si>
    <t>퇴직금 및
퇴직적립금</t>
    <phoneticPr fontId="2" type="noConversion"/>
  </si>
  <si>
    <t>차량비</t>
    <phoneticPr fontId="2" type="noConversion"/>
  </si>
  <si>
    <t>증감 
(A)-(B)</t>
    <phoneticPr fontId="2" type="noConversion"/>
  </si>
  <si>
    <t xml:space="preserve">증감
(A)-(B) </t>
    <phoneticPr fontId="2" type="noConversion"/>
  </si>
  <si>
    <t>수용비및
수수료</t>
    <phoneticPr fontId="2" type="noConversion"/>
  </si>
  <si>
    <t>실버대학
사업수입</t>
    <phoneticPr fontId="2" type="noConversion"/>
  </si>
  <si>
    <t>사업수입</t>
    <phoneticPr fontId="2" type="noConversion"/>
  </si>
  <si>
    <t>보조금수입</t>
    <phoneticPr fontId="2" type="noConversion"/>
  </si>
  <si>
    <t>기타
사업수입</t>
    <phoneticPr fontId="2" type="noConversion"/>
  </si>
  <si>
    <t>사회보험
부담금</t>
    <phoneticPr fontId="2" type="noConversion"/>
  </si>
  <si>
    <t>비지정
후원금</t>
    <phoneticPr fontId="2" type="noConversion"/>
  </si>
  <si>
    <t>계</t>
    <phoneticPr fontId="2" type="noConversion"/>
  </si>
  <si>
    <t>잡지출</t>
    <phoneticPr fontId="2" type="noConversion"/>
  </si>
  <si>
    <t>잡
지
출</t>
    <phoneticPr fontId="2" type="noConversion"/>
  </si>
  <si>
    <t>이월금</t>
    <phoneticPr fontId="2" type="noConversion"/>
  </si>
  <si>
    <t>전입금</t>
    <phoneticPr fontId="2" type="noConversion"/>
  </si>
  <si>
    <t>기타잡수입</t>
    <phoneticPr fontId="2" type="noConversion"/>
  </si>
  <si>
    <t>전년도이월금</t>
    <phoneticPr fontId="2" type="noConversion"/>
  </si>
  <si>
    <t>전년도이월금
(후원금)</t>
    <phoneticPr fontId="2" type="noConversion"/>
  </si>
  <si>
    <t>업무추진비</t>
    <phoneticPr fontId="2" type="noConversion"/>
  </si>
  <si>
    <t>재산조성비</t>
    <phoneticPr fontId="2" type="noConversion"/>
  </si>
  <si>
    <t>연료비</t>
    <phoneticPr fontId="2" type="noConversion"/>
  </si>
  <si>
    <t>기타
운영비</t>
    <phoneticPr fontId="2" type="noConversion"/>
  </si>
  <si>
    <t>전입금</t>
    <phoneticPr fontId="2" type="noConversion"/>
  </si>
  <si>
    <t>시·군·구 
보조금</t>
    <phoneticPr fontId="2" type="noConversion"/>
  </si>
  <si>
    <t>고용지원사업비</t>
    <phoneticPr fontId="2" type="noConversion"/>
  </si>
  <si>
    <t>건강생활
증진사업비</t>
    <phoneticPr fontId="2" type="noConversion"/>
  </si>
  <si>
    <t>정서생활
지원사업비</t>
    <phoneticPr fontId="2" type="noConversion"/>
  </si>
  <si>
    <t>사회참여
지원사업비</t>
    <phoneticPr fontId="2" type="noConversion"/>
  </si>
  <si>
    <t>지역자원
개발사업비</t>
    <phoneticPr fontId="2" type="noConversion"/>
  </si>
  <si>
    <t>조직사업비</t>
    <phoneticPr fontId="2" type="noConversion"/>
  </si>
  <si>
    <t>기타예금
이자수입</t>
    <phoneticPr fontId="2" type="noConversion"/>
  </si>
  <si>
    <t>2016년 세입·세출 총괄조서</t>
    <phoneticPr fontId="2" type="noConversion"/>
  </si>
  <si>
    <t>추경 후
예산(A)</t>
    <phoneticPr fontId="2" type="noConversion"/>
  </si>
  <si>
    <t>추경 전
예산(B)</t>
    <phoneticPr fontId="2" type="noConversion"/>
  </si>
  <si>
    <t>법인전입금
(후원금)</t>
    <phoneticPr fontId="2" type="noConversion"/>
  </si>
  <si>
    <t>경로당
혁신사업비(시비)</t>
    <phoneticPr fontId="2" type="noConversion"/>
  </si>
  <si>
    <t>경로당
혁신사업비(구비)</t>
    <phoneticPr fontId="2" type="noConversion"/>
  </si>
  <si>
    <t>우리동네
수호천사사업비</t>
    <phoneticPr fontId="2" type="noConversion"/>
  </si>
  <si>
    <t>독거노인친구
만들기사업비</t>
    <phoneticPr fontId="2" type="noConversion"/>
  </si>
  <si>
    <t>장애인 복지
프로그램 보급
사업비</t>
    <phoneticPr fontId="2" type="noConversion"/>
  </si>
  <si>
    <t>해운대희망
프로포즈지원
사업비</t>
    <phoneticPr fontId="2" type="noConversion"/>
  </si>
  <si>
    <t xml:space="preserve">드림스타트
 민간연계지원
사업비
</t>
    <phoneticPr fontId="2" type="noConversion"/>
  </si>
  <si>
    <t>베테랑 교통안전 교실 지원사업비</t>
    <phoneticPr fontId="2" type="noConversion"/>
  </si>
  <si>
    <t>선배시민
양성지원사업비</t>
    <phoneticPr fontId="2" type="noConversion"/>
  </si>
  <si>
    <t>사회공헌활동
기부은행지원
사업비</t>
    <phoneticPr fontId="2" type="noConversion"/>
  </si>
  <si>
    <t>어르신문화동아리 
지원사업비</t>
    <phoneticPr fontId="2" type="noConversion"/>
  </si>
  <si>
    <t>미술교실 지원
사업비</t>
    <phoneticPr fontId="2" type="noConversion"/>
  </si>
  <si>
    <t>취약계층 
교육격차
해소지원사업비</t>
    <phoneticPr fontId="2" type="noConversion"/>
  </si>
  <si>
    <t>평생교육 
취미여가
지원사업비</t>
    <phoneticPr fontId="2" type="noConversion"/>
  </si>
  <si>
    <t>토요스쿨
지원사업비</t>
    <phoneticPr fontId="2" type="noConversion"/>
  </si>
  <si>
    <t>방송통신
서비스 피해예방
교육지원사업비</t>
    <phoneticPr fontId="2" type="noConversion"/>
  </si>
  <si>
    <t>노인재능나눔
활동지원
사업비</t>
    <phoneticPr fontId="2" type="noConversion"/>
  </si>
  <si>
    <t>틔움버스
지원사업비</t>
    <phoneticPr fontId="2" type="noConversion"/>
  </si>
  <si>
    <t>예비비
및
기타</t>
    <phoneticPr fontId="2" type="noConversion"/>
  </si>
  <si>
    <t>반환금</t>
    <phoneticPr fontId="2" type="noConversion"/>
  </si>
  <si>
    <t>사업비</t>
    <phoneticPr fontId="2" type="noConversion"/>
  </si>
  <si>
    <t>가족기능
지원사업비</t>
    <phoneticPr fontId="2" type="noConversion"/>
  </si>
  <si>
    <t>지역복지연계
지원사업비</t>
    <phoneticPr fontId="2" type="noConversion"/>
  </si>
  <si>
    <t>복지사업</t>
    <phoneticPr fontId="2" type="noConversion"/>
  </si>
  <si>
    <t>어르신IT
지원사업비</t>
    <phoneticPr fontId="2" type="noConversion"/>
  </si>
  <si>
    <t>우체국행복배달부
지원사업비</t>
    <phoneticPr fontId="2" type="noConversion"/>
  </si>
  <si>
    <t>노년행복컨설턴트
지원사업비</t>
    <phoneticPr fontId="2" type="noConversion"/>
  </si>
  <si>
    <t>치매예방
지원사업비</t>
    <phoneticPr fontId="2" type="noConversion"/>
  </si>
  <si>
    <t>전문노인자원봉사
지원사업비</t>
    <phoneticPr fontId="2" type="noConversion"/>
  </si>
  <si>
    <t>노인특성화
지원사업비
 (펀-하우's)</t>
    <phoneticPr fontId="2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</si>
</sst>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0_);[Red]\(0\)"/>
    <numFmt numFmtId="177" formatCode="#,###,"/>
  </numFmts>
  <fonts count="38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굴림"/>
      <family val="3"/>
      <charset val="129"/>
    </font>
    <font>
      <sz val="9"/>
      <name val="굴림"/>
      <family val="3"/>
      <charset val="129"/>
    </font>
    <font>
      <sz val="9"/>
      <name val="돋움"/>
      <family val="3"/>
      <charset val="129"/>
    </font>
    <font>
      <sz val="12"/>
      <name val="돋움"/>
      <family val="3"/>
      <charset val="129"/>
    </font>
    <font>
      <sz val="11"/>
      <name val="굴림"/>
      <family val="3"/>
      <charset val="129"/>
    </font>
    <font>
      <sz val="10"/>
      <name val="굴림"/>
      <family val="3"/>
      <charset val="129"/>
    </font>
    <font>
      <sz val="8"/>
      <name val="굴림"/>
      <family val="3"/>
      <charset val="129"/>
    </font>
    <font>
      <sz val="11"/>
      <name val="굴림체"/>
      <family val="3"/>
      <charset val="129"/>
    </font>
    <font>
      <sz val="10"/>
      <name val="돋움"/>
      <family val="3"/>
      <charset val="129"/>
    </font>
    <font>
      <b/>
      <sz val="12"/>
      <color indexed="8"/>
      <name val="굴림"/>
      <family val="3"/>
      <charset val="129"/>
    </font>
    <font>
      <sz val="11"/>
      <color indexed="8"/>
      <name val="맑은 고딕"/>
      <family val="3"/>
      <charset val="129"/>
    </font>
    <font>
      <sz val="11"/>
      <color indexed="8"/>
      <name val="굴림체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b/>
      <sz val="18"/>
      <name val="굴림"/>
      <family val="3"/>
      <charset val="129"/>
    </font>
    <font>
      <b/>
      <sz val="14"/>
      <name val="돋움"/>
      <family val="3"/>
      <charset val="129"/>
    </font>
    <font>
      <b/>
      <sz val="14"/>
      <name val="굴림"/>
      <family val="3"/>
      <charset val="129"/>
    </font>
    <font>
      <sz val="14"/>
      <name val="굴림"/>
      <family val="3"/>
      <charset val="129"/>
    </font>
    <font>
      <sz val="11"/>
      <color theme="1"/>
      <name val="맑은 고딕"/>
      <family val="3"/>
      <charset val="129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4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808">
    <xf numFmtId="0" fontId="0" fillId="0" borderId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10" fillId="0" borderId="0">
      <alignment vertical="center"/>
    </xf>
    <xf numFmtId="0" fontId="1" fillId="0" borderId="0"/>
    <xf numFmtId="0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4" fillId="0" borderId="0">
      <alignment vertical="center"/>
    </xf>
    <xf numFmtId="0" fontId="1" fillId="0" borderId="0"/>
    <xf numFmtId="0" fontId="37" fillId="0" borderId="0">
      <alignment vertical="center"/>
    </xf>
    <xf numFmtId="0" fontId="13" fillId="0" borderId="0">
      <alignment vertical="center"/>
    </xf>
    <xf numFmtId="0" fontId="37" fillId="0" borderId="0">
      <alignment vertical="center"/>
    </xf>
    <xf numFmtId="0" fontId="13" fillId="0" borderId="0">
      <alignment vertical="center"/>
    </xf>
    <xf numFmtId="0" fontId="37" fillId="0" borderId="0">
      <alignment vertical="center"/>
    </xf>
    <xf numFmtId="0" fontId="13" fillId="0" borderId="0">
      <alignment vertical="center"/>
    </xf>
    <xf numFmtId="0" fontId="37" fillId="0" borderId="0">
      <alignment vertical="center"/>
    </xf>
    <xf numFmtId="0" fontId="13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3" fillId="0" borderId="0">
      <alignment vertical="center"/>
    </xf>
    <xf numFmtId="0" fontId="37" fillId="0" borderId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</cellStyleXfs>
  <cellXfs count="142">
    <xf numFmtId="0" fontId="0" fillId="0" borderId="0" xfId="0">
      <alignment vertical="center"/>
    </xf>
    <xf numFmtId="41" fontId="5" fillId="0" borderId="0" xfId="1830" applyFont="1">
      <alignment vertical="center"/>
    </xf>
    <xf numFmtId="41" fontId="5" fillId="0" borderId="0" xfId="1830" applyFont="1" applyAlignment="1">
      <alignment horizontal="center" vertical="center"/>
    </xf>
    <xf numFmtId="41" fontId="6" fillId="0" borderId="10" xfId="1830" applyFont="1" applyBorder="1" applyAlignment="1">
      <alignment horizontal="center" vertical="center" wrapText="1"/>
    </xf>
    <xf numFmtId="41" fontId="1" fillId="0" borderId="10" xfId="1830" applyFont="1" applyBorder="1" applyAlignment="1">
      <alignment horizontal="center" vertical="center" wrapText="1"/>
    </xf>
    <xf numFmtId="41" fontId="11" fillId="0" borderId="10" xfId="1830" applyFont="1" applyBorder="1" applyAlignment="1">
      <alignment horizontal="center" vertical="center" wrapText="1"/>
    </xf>
    <xf numFmtId="177" fontId="6" fillId="0" borderId="16" xfId="1830" applyNumberFormat="1" applyFont="1" applyBorder="1" applyAlignment="1">
      <alignment horizontal="center" vertical="center"/>
    </xf>
    <xf numFmtId="177" fontId="6" fillId="0" borderId="10" xfId="1830" applyNumberFormat="1" applyFont="1" applyBorder="1" applyAlignment="1">
      <alignment horizontal="center" vertical="center" wrapText="1"/>
    </xf>
    <xf numFmtId="177" fontId="6" fillId="0" borderId="12" xfId="1830" applyNumberFormat="1" applyFont="1" applyBorder="1">
      <alignment vertical="center"/>
    </xf>
    <xf numFmtId="177" fontId="6" fillId="0" borderId="17" xfId="1830" applyNumberFormat="1" applyFont="1" applyBorder="1" applyAlignment="1">
      <alignment horizontal="center" vertical="center"/>
    </xf>
    <xf numFmtId="177" fontId="5" fillId="0" borderId="13" xfId="1830" applyNumberFormat="1" applyFont="1" applyBorder="1">
      <alignment vertical="center"/>
    </xf>
    <xf numFmtId="177" fontId="5" fillId="0" borderId="0" xfId="1830" applyNumberFormat="1" applyFont="1">
      <alignment vertical="center"/>
    </xf>
    <xf numFmtId="177" fontId="5" fillId="0" borderId="0" xfId="1830" applyNumberFormat="1" applyFont="1" applyAlignment="1">
      <alignment horizontal="center" vertical="center"/>
    </xf>
    <xf numFmtId="41" fontId="1" fillId="0" borderId="10" xfId="1830" applyFont="1" applyBorder="1" applyAlignment="1">
      <alignment horizontal="center" vertical="center"/>
    </xf>
    <xf numFmtId="177" fontId="4" fillId="0" borderId="10" xfId="1830" applyNumberFormat="1" applyFont="1" applyBorder="1" applyAlignment="1">
      <alignment horizontal="center" vertical="center" wrapText="1"/>
    </xf>
    <xf numFmtId="41" fontId="6" fillId="0" borderId="0" xfId="1830" applyFont="1" applyBorder="1" applyAlignment="1">
      <alignment vertical="center"/>
    </xf>
    <xf numFmtId="41" fontId="11" fillId="0" borderId="16" xfId="1830" applyFont="1" applyBorder="1" applyAlignment="1">
      <alignment horizontal="center" vertical="center" wrapText="1"/>
    </xf>
    <xf numFmtId="41" fontId="5" fillId="0" borderId="11" xfId="1830" applyFont="1" applyBorder="1" applyAlignment="1">
      <alignment horizontal="center" vertical="center"/>
    </xf>
    <xf numFmtId="41" fontId="5" fillId="0" borderId="16" xfId="1830" applyFont="1" applyBorder="1" applyAlignment="1">
      <alignment horizontal="center" vertical="center"/>
    </xf>
    <xf numFmtId="41" fontId="5" fillId="0" borderId="12" xfId="1830" applyFont="1" applyBorder="1" applyAlignment="1">
      <alignment horizontal="center" vertical="center"/>
    </xf>
    <xf numFmtId="41" fontId="5" fillId="0" borderId="24" xfId="1830" applyFont="1" applyBorder="1" applyAlignment="1">
      <alignment horizontal="center" vertical="center"/>
    </xf>
    <xf numFmtId="41" fontId="5" fillId="0" borderId="18" xfId="1830" applyFont="1" applyBorder="1" applyAlignment="1">
      <alignment horizontal="center" vertical="center"/>
    </xf>
    <xf numFmtId="177" fontId="7" fillId="0" borderId="10" xfId="1830" applyNumberFormat="1" applyFont="1" applyBorder="1" applyAlignment="1">
      <alignment horizontal="center" vertical="center" wrapText="1"/>
    </xf>
    <xf numFmtId="177" fontId="5" fillId="0" borderId="16" xfId="1830" applyNumberFormat="1" applyFont="1" applyBorder="1">
      <alignment vertical="center"/>
    </xf>
    <xf numFmtId="177" fontId="5" fillId="0" borderId="25" xfId="1830" applyNumberFormat="1" applyFont="1" applyBorder="1">
      <alignment vertical="center"/>
    </xf>
    <xf numFmtId="177" fontId="5" fillId="0" borderId="11" xfId="1830" applyNumberFormat="1" applyFont="1" applyBorder="1">
      <alignment vertical="center"/>
    </xf>
    <xf numFmtId="177" fontId="5" fillId="0" borderId="19" xfId="1830" applyNumberFormat="1" applyFont="1" applyBorder="1">
      <alignment vertical="center"/>
    </xf>
    <xf numFmtId="177" fontId="8" fillId="0" borderId="10" xfId="1830" applyNumberFormat="1" applyFont="1" applyBorder="1" applyAlignment="1">
      <alignment horizontal="center" vertical="center" wrapText="1"/>
    </xf>
    <xf numFmtId="177" fontId="5" fillId="0" borderId="12" xfId="1830" applyNumberFormat="1" applyFont="1" applyBorder="1">
      <alignment vertical="center"/>
    </xf>
    <xf numFmtId="177" fontId="5" fillId="0" borderId="27" xfId="1830" applyNumberFormat="1" applyFont="1" applyBorder="1">
      <alignment vertical="center"/>
    </xf>
    <xf numFmtId="41" fontId="5" fillId="0" borderId="0" xfId="1830" applyFont="1" applyBorder="1" applyAlignment="1">
      <alignment horizontal="center" vertical="center"/>
    </xf>
    <xf numFmtId="177" fontId="5" fillId="0" borderId="0" xfId="1830" applyNumberFormat="1" applyFont="1" applyBorder="1">
      <alignment vertical="center"/>
    </xf>
    <xf numFmtId="176" fontId="6" fillId="0" borderId="10" xfId="1830" applyNumberFormat="1" applyFont="1" applyFill="1" applyBorder="1" applyAlignment="1">
      <alignment horizontal="center" vertical="center"/>
    </xf>
    <xf numFmtId="41" fontId="5" fillId="0" borderId="28" xfId="1830" applyFont="1" applyBorder="1" applyAlignment="1">
      <alignment horizontal="center" vertical="center"/>
    </xf>
    <xf numFmtId="176" fontId="6" fillId="0" borderId="10" xfId="1830" applyNumberFormat="1" applyFont="1" applyBorder="1" applyAlignment="1">
      <alignment horizontal="center" vertical="center"/>
    </xf>
    <xf numFmtId="41" fontId="5" fillId="0" borderId="30" xfId="1830" applyFont="1" applyBorder="1" applyAlignment="1">
      <alignment horizontal="center" vertical="center"/>
    </xf>
    <xf numFmtId="41" fontId="5" fillId="0" borderId="13" xfId="1830" applyFont="1" applyBorder="1" applyAlignment="1">
      <alignment horizontal="center" vertical="center"/>
    </xf>
    <xf numFmtId="177" fontId="3" fillId="0" borderId="17" xfId="1830" applyNumberFormat="1" applyFont="1" applyFill="1" applyBorder="1" applyAlignment="1">
      <alignment horizontal="center" vertical="center"/>
    </xf>
    <xf numFmtId="41" fontId="33" fillId="0" borderId="0" xfId="1830" applyFont="1" applyAlignment="1">
      <alignment horizontal="center" vertical="center" wrapText="1"/>
    </xf>
    <xf numFmtId="177" fontId="35" fillId="0" borderId="0" xfId="1830" applyNumberFormat="1" applyFont="1" applyAlignment="1">
      <alignment horizontal="center" vertical="center" wrapText="1"/>
    </xf>
    <xf numFmtId="41" fontId="34" fillId="0" borderId="13" xfId="1830" applyFont="1" applyBorder="1" applyAlignment="1">
      <alignment horizontal="left" vertical="center"/>
    </xf>
    <xf numFmtId="177" fontId="35" fillId="0" borderId="0" xfId="1830" applyNumberFormat="1" applyFont="1" applyAlignment="1">
      <alignment horizontal="left" vertical="center" wrapText="1"/>
    </xf>
    <xf numFmtId="41" fontId="6" fillId="0" borderId="0" xfId="1830" applyFont="1" applyBorder="1" applyAlignment="1">
      <alignment vertical="center" textRotation="255"/>
    </xf>
    <xf numFmtId="41" fontId="6" fillId="0" borderId="0" xfId="1830" applyFont="1" applyBorder="1" applyAlignment="1">
      <alignment horizontal="center" vertical="center"/>
    </xf>
    <xf numFmtId="177" fontId="6" fillId="0" borderId="0" xfId="1830" applyNumberFormat="1" applyFont="1" applyBorder="1">
      <alignment vertical="center"/>
    </xf>
    <xf numFmtId="177" fontId="6" fillId="0" borderId="0" xfId="1830" applyNumberFormat="1" applyFont="1" applyBorder="1" applyAlignment="1">
      <alignment horizontal="center" vertical="center"/>
    </xf>
    <xf numFmtId="177" fontId="6" fillId="0" borderId="0" xfId="1830" applyNumberFormat="1" applyFont="1" applyBorder="1" applyAlignment="1">
      <alignment horizontal="center" vertical="center" textRotation="255" wrapText="1"/>
    </xf>
    <xf numFmtId="177" fontId="6" fillId="0" borderId="0" xfId="1830" applyNumberFormat="1" applyFont="1" applyBorder="1" applyAlignment="1">
      <alignment horizontal="center" vertical="center" textRotation="255"/>
    </xf>
    <xf numFmtId="41" fontId="5" fillId="0" borderId="16" xfId="1830" applyFont="1" applyBorder="1" applyAlignment="1">
      <alignment vertical="center"/>
    </xf>
    <xf numFmtId="177" fontId="9" fillId="0" borderId="16" xfId="1830" applyNumberFormat="1" applyFont="1" applyFill="1" applyBorder="1" applyAlignment="1">
      <alignment horizontal="center" vertical="center"/>
    </xf>
    <xf numFmtId="177" fontId="3" fillId="0" borderId="16" xfId="1830" applyNumberFormat="1" applyFont="1" applyFill="1" applyBorder="1" applyAlignment="1">
      <alignment horizontal="center" vertical="center"/>
    </xf>
    <xf numFmtId="177" fontId="8" fillId="0" borderId="17" xfId="1830" applyNumberFormat="1" applyFont="1" applyBorder="1" applyAlignment="1">
      <alignment horizontal="center" vertical="center" wrapText="1"/>
    </xf>
    <xf numFmtId="177" fontId="6" fillId="0" borderId="20" xfId="1830" applyNumberFormat="1" applyFont="1" applyFill="1" applyBorder="1" applyAlignment="1">
      <alignment horizontal="center" vertical="center"/>
    </xf>
    <xf numFmtId="177" fontId="6" fillId="0" borderId="16" xfId="1830" applyNumberFormat="1" applyFont="1" applyFill="1" applyBorder="1" applyAlignment="1">
      <alignment horizontal="center" vertical="center"/>
    </xf>
    <xf numFmtId="177" fontId="6" fillId="0" borderId="14" xfId="1830" applyNumberFormat="1" applyFont="1" applyFill="1" applyBorder="1" applyAlignment="1">
      <alignment horizontal="center" vertical="center"/>
    </xf>
    <xf numFmtId="177" fontId="6" fillId="0" borderId="17" xfId="1830" applyNumberFormat="1" applyFont="1" applyFill="1" applyBorder="1" applyAlignment="1">
      <alignment horizontal="center" vertical="center"/>
    </xf>
    <xf numFmtId="177" fontId="6" fillId="0" borderId="10" xfId="1830" applyNumberFormat="1" applyFont="1" applyFill="1" applyBorder="1" applyAlignment="1">
      <alignment horizontal="center" vertical="center"/>
    </xf>
    <xf numFmtId="177" fontId="6" fillId="0" borderId="10" xfId="1830" applyNumberFormat="1" applyFont="1" applyBorder="1" applyAlignment="1">
      <alignment horizontal="center" vertical="center"/>
    </xf>
    <xf numFmtId="41" fontId="6" fillId="0" borderId="10" xfId="1830" applyFont="1" applyBorder="1" applyAlignment="1">
      <alignment horizontal="center" vertical="center"/>
    </xf>
    <xf numFmtId="176" fontId="6" fillId="0" borderId="14" xfId="1830" applyNumberFormat="1" applyFont="1" applyFill="1" applyBorder="1" applyAlignment="1">
      <alignment horizontal="center" vertical="center"/>
    </xf>
    <xf numFmtId="177" fontId="6" fillId="0" borderId="27" xfId="1830" applyNumberFormat="1" applyFont="1" applyBorder="1" applyAlignment="1">
      <alignment horizontal="center" vertical="center"/>
    </xf>
    <xf numFmtId="41" fontId="6" fillId="0" borderId="30" xfId="1830" applyFont="1" applyBorder="1" applyAlignment="1">
      <alignment vertical="center" textRotation="255"/>
    </xf>
    <xf numFmtId="41" fontId="6" fillId="0" borderId="12" xfId="1830" applyFont="1" applyBorder="1" applyAlignment="1">
      <alignment vertical="center"/>
    </xf>
    <xf numFmtId="41" fontId="6" fillId="0" borderId="13" xfId="1830" applyFont="1" applyBorder="1" applyAlignment="1">
      <alignment horizontal="center" vertical="center"/>
    </xf>
    <xf numFmtId="177" fontId="6" fillId="0" borderId="13" xfId="1830" applyNumberFormat="1" applyFont="1" applyBorder="1">
      <alignment vertical="center"/>
    </xf>
    <xf numFmtId="177" fontId="6" fillId="0" borderId="22" xfId="1830" applyNumberFormat="1" applyFont="1" applyBorder="1" applyAlignment="1">
      <alignment horizontal="center" vertical="center"/>
    </xf>
    <xf numFmtId="176" fontId="6" fillId="0" borderId="22" xfId="1830" applyNumberFormat="1" applyFont="1" applyBorder="1" applyAlignment="1">
      <alignment horizontal="center" vertical="center"/>
    </xf>
    <xf numFmtId="177" fontId="6" fillId="0" borderId="23" xfId="1830" applyNumberFormat="1" applyFont="1" applyBorder="1" applyAlignment="1">
      <alignment horizontal="center" vertical="center"/>
    </xf>
    <xf numFmtId="176" fontId="6" fillId="0" borderId="16" xfId="1830" applyNumberFormat="1" applyFont="1" applyBorder="1" applyAlignment="1">
      <alignment horizontal="center" vertical="center"/>
    </xf>
    <xf numFmtId="177" fontId="6" fillId="0" borderId="43" xfId="1830" applyNumberFormat="1" applyFont="1" applyBorder="1" applyAlignment="1">
      <alignment horizontal="center" vertical="center"/>
    </xf>
    <xf numFmtId="177" fontId="7" fillId="0" borderId="34" xfId="1830" applyNumberFormat="1" applyFont="1" applyBorder="1" applyAlignment="1">
      <alignment horizontal="center" vertical="center" wrapText="1"/>
    </xf>
    <xf numFmtId="177" fontId="8" fillId="0" borderId="34" xfId="1830" applyNumberFormat="1" applyFont="1" applyBorder="1" applyAlignment="1">
      <alignment horizontal="center" vertical="center" wrapText="1"/>
    </xf>
    <xf numFmtId="177" fontId="7" fillId="0" borderId="26" xfId="1830" applyNumberFormat="1" applyFont="1" applyBorder="1" applyAlignment="1">
      <alignment horizontal="center" vertical="center" wrapText="1"/>
    </xf>
    <xf numFmtId="176" fontId="6" fillId="0" borderId="43" xfId="1830" applyNumberFormat="1" applyFont="1" applyFill="1" applyBorder="1" applyAlignment="1">
      <alignment horizontal="center" vertical="center"/>
    </xf>
    <xf numFmtId="176" fontId="6" fillId="0" borderId="23" xfId="1830" applyNumberFormat="1" applyFont="1" applyFill="1" applyBorder="1" applyAlignment="1">
      <alignment horizontal="center" vertical="center"/>
    </xf>
    <xf numFmtId="176" fontId="6" fillId="0" borderId="32" xfId="1830" applyNumberFormat="1" applyFont="1" applyFill="1" applyBorder="1" applyAlignment="1">
      <alignment horizontal="center" vertical="center"/>
    </xf>
    <xf numFmtId="177" fontId="8" fillId="0" borderId="12" xfId="1830" applyNumberFormat="1" applyFont="1" applyFill="1" applyBorder="1" applyAlignment="1">
      <alignment horizontal="center" vertical="center" wrapText="1"/>
    </xf>
    <xf numFmtId="177" fontId="8" fillId="0" borderId="20" xfId="1830" applyNumberFormat="1" applyFont="1" applyBorder="1" applyAlignment="1">
      <alignment horizontal="center" vertical="center" wrapText="1"/>
    </xf>
    <xf numFmtId="177" fontId="6" fillId="0" borderId="20" xfId="1830" applyNumberFormat="1" applyFont="1" applyBorder="1" applyAlignment="1">
      <alignment horizontal="center" vertical="center"/>
    </xf>
    <xf numFmtId="176" fontId="6" fillId="0" borderId="20" xfId="1830" applyNumberFormat="1" applyFont="1" applyBorder="1" applyAlignment="1">
      <alignment horizontal="center" vertical="center"/>
    </xf>
    <xf numFmtId="177" fontId="6" fillId="0" borderId="16" xfId="1830" applyNumberFormat="1" applyFont="1" applyBorder="1" applyAlignment="1">
      <alignment horizontal="center" vertical="center" textRotation="255"/>
    </xf>
    <xf numFmtId="177" fontId="6" fillId="0" borderId="11" xfId="1830" applyNumberFormat="1" applyFont="1" applyBorder="1" applyAlignment="1">
      <alignment horizontal="center" vertical="center" textRotation="255"/>
    </xf>
    <xf numFmtId="177" fontId="6" fillId="0" borderId="12" xfId="1830" applyNumberFormat="1" applyFont="1" applyBorder="1" applyAlignment="1">
      <alignment horizontal="center" vertical="center" textRotation="255"/>
    </xf>
    <xf numFmtId="41" fontId="12" fillId="20" borderId="11" xfId="1830" applyFont="1" applyFill="1" applyBorder="1" applyAlignment="1">
      <alignment horizontal="center" vertical="center" wrapText="1"/>
    </xf>
    <xf numFmtId="177" fontId="12" fillId="20" borderId="11" xfId="1830" applyNumberFormat="1" applyFont="1" applyFill="1" applyBorder="1" applyAlignment="1">
      <alignment horizontal="center" vertical="center" wrapText="1"/>
    </xf>
    <xf numFmtId="177" fontId="6" fillId="0" borderId="10" xfId="1830" applyNumberFormat="1" applyFont="1" applyBorder="1" applyAlignment="1">
      <alignment horizontal="center" vertical="center"/>
    </xf>
    <xf numFmtId="177" fontId="12" fillId="20" borderId="16" xfId="1830" applyNumberFormat="1" applyFont="1" applyFill="1" applyBorder="1" applyAlignment="1">
      <alignment horizontal="center" vertical="center" wrapText="1"/>
    </xf>
    <xf numFmtId="177" fontId="12" fillId="20" borderId="20" xfId="1830" applyNumberFormat="1" applyFont="1" applyFill="1" applyBorder="1" applyAlignment="1">
      <alignment horizontal="center" vertical="center" wrapText="1"/>
    </xf>
    <xf numFmtId="177" fontId="12" fillId="20" borderId="10" xfId="1830" applyNumberFormat="1" applyFont="1" applyFill="1" applyBorder="1" applyAlignment="1">
      <alignment horizontal="center" vertical="center" wrapText="1"/>
    </xf>
    <xf numFmtId="41" fontId="6" fillId="0" borderId="14" xfId="1830" applyFont="1" applyBorder="1" applyAlignment="1">
      <alignment horizontal="center" vertical="center"/>
    </xf>
    <xf numFmtId="41" fontId="6" fillId="0" borderId="34" xfId="1830" applyFont="1" applyBorder="1" applyAlignment="1">
      <alignment horizontal="center" vertical="center"/>
    </xf>
    <xf numFmtId="41" fontId="11" fillId="0" borderId="16" xfId="1830" applyFont="1" applyBorder="1" applyAlignment="1">
      <alignment horizontal="center" vertical="center"/>
    </xf>
    <xf numFmtId="41" fontId="11" fillId="0" borderId="20" xfId="1830" applyFont="1" applyBorder="1" applyAlignment="1">
      <alignment horizontal="center" vertical="center"/>
    </xf>
    <xf numFmtId="41" fontId="6" fillId="0" borderId="29" xfId="1830" applyFont="1" applyBorder="1" applyAlignment="1">
      <alignment horizontal="center" vertical="center"/>
    </xf>
    <xf numFmtId="41" fontId="6" fillId="0" borderId="10" xfId="1830" applyFont="1" applyBorder="1" applyAlignment="1">
      <alignment horizontal="center" vertical="center"/>
    </xf>
    <xf numFmtId="41" fontId="6" fillId="0" borderId="24" xfId="1830" applyFont="1" applyBorder="1" applyAlignment="1">
      <alignment horizontal="center" vertical="center" textRotation="255"/>
    </xf>
    <xf numFmtId="41" fontId="6" fillId="0" borderId="18" xfId="1830" applyFont="1" applyBorder="1" applyAlignment="1">
      <alignment horizontal="center" vertical="center" textRotation="255"/>
    </xf>
    <xf numFmtId="41" fontId="6" fillId="0" borderId="31" xfId="1830" applyFont="1" applyBorder="1" applyAlignment="1">
      <alignment horizontal="center" vertical="center" textRotation="255"/>
    </xf>
    <xf numFmtId="41" fontId="1" fillId="0" borderId="16" xfId="1830" applyFont="1" applyBorder="1" applyAlignment="1">
      <alignment horizontal="center" vertical="center"/>
    </xf>
    <xf numFmtId="41" fontId="1" fillId="0" borderId="20" xfId="1830" applyFont="1" applyBorder="1" applyAlignment="1">
      <alignment horizontal="center" vertical="center"/>
    </xf>
    <xf numFmtId="41" fontId="33" fillId="0" borderId="0" xfId="1830" applyFont="1" applyAlignment="1">
      <alignment horizontal="center" vertical="center" wrapText="1"/>
    </xf>
    <xf numFmtId="41" fontId="12" fillId="20" borderId="36" xfId="1830" applyFont="1" applyFill="1" applyBorder="1" applyAlignment="1">
      <alignment horizontal="center" vertical="center" wrapText="1"/>
    </xf>
    <xf numFmtId="41" fontId="12" fillId="20" borderId="37" xfId="1830" applyFont="1" applyFill="1" applyBorder="1" applyAlignment="1">
      <alignment horizontal="center" vertical="center" wrapText="1"/>
    </xf>
    <xf numFmtId="41" fontId="12" fillId="20" borderId="35" xfId="1830" applyFont="1" applyFill="1" applyBorder="1" applyAlignment="1">
      <alignment horizontal="center" vertical="center" wrapText="1"/>
    </xf>
    <xf numFmtId="177" fontId="12" fillId="20" borderId="35" xfId="1830" applyNumberFormat="1" applyFont="1" applyFill="1" applyBorder="1" applyAlignment="1">
      <alignment horizontal="center" vertical="center" wrapText="1"/>
    </xf>
    <xf numFmtId="177" fontId="12" fillId="20" borderId="39" xfId="1830" applyNumberFormat="1" applyFont="1" applyFill="1" applyBorder="1" applyAlignment="1">
      <alignment horizontal="center" vertical="center" wrapText="1"/>
    </xf>
    <xf numFmtId="41" fontId="12" fillId="20" borderId="16" xfId="1830" applyFont="1" applyFill="1" applyBorder="1" applyAlignment="1">
      <alignment horizontal="center" vertical="center" wrapText="1"/>
    </xf>
    <xf numFmtId="41" fontId="12" fillId="20" borderId="20" xfId="1830" applyFont="1" applyFill="1" applyBorder="1" applyAlignment="1">
      <alignment horizontal="center" vertical="center" wrapText="1"/>
    </xf>
    <xf numFmtId="177" fontId="12" fillId="20" borderId="25" xfId="1830" applyNumberFormat="1" applyFont="1" applyFill="1" applyBorder="1" applyAlignment="1">
      <alignment horizontal="center" vertical="center" wrapText="1"/>
    </xf>
    <xf numFmtId="177" fontId="12" fillId="20" borderId="21" xfId="1830" applyNumberFormat="1" applyFont="1" applyFill="1" applyBorder="1" applyAlignment="1">
      <alignment horizontal="center" vertical="center" wrapText="1"/>
    </xf>
    <xf numFmtId="177" fontId="6" fillId="0" borderId="16" xfId="1830" applyNumberFormat="1" applyFont="1" applyBorder="1" applyAlignment="1">
      <alignment horizontal="center" vertical="center" textRotation="255" wrapText="1"/>
    </xf>
    <xf numFmtId="177" fontId="6" fillId="0" borderId="11" xfId="1830" applyNumberFormat="1" applyFont="1" applyBorder="1" applyAlignment="1">
      <alignment horizontal="center" vertical="center" textRotation="255" wrapText="1"/>
    </xf>
    <xf numFmtId="177" fontId="6" fillId="0" borderId="15" xfId="1830" applyNumberFormat="1" applyFont="1" applyBorder="1" applyAlignment="1">
      <alignment horizontal="center" vertical="center" textRotation="255" wrapText="1"/>
    </xf>
    <xf numFmtId="177" fontId="6" fillId="0" borderId="33" xfId="1830" applyNumberFormat="1" applyFont="1" applyBorder="1" applyAlignment="1">
      <alignment horizontal="center" vertical="center" textRotation="255" wrapText="1"/>
    </xf>
    <xf numFmtId="177" fontId="36" fillId="0" borderId="13" xfId="1830" applyNumberFormat="1" applyFont="1" applyBorder="1" applyAlignment="1">
      <alignment horizontal="right" vertical="center" wrapText="1"/>
    </xf>
    <xf numFmtId="177" fontId="12" fillId="20" borderId="43" xfId="1830" applyNumberFormat="1" applyFont="1" applyFill="1" applyBorder="1" applyAlignment="1">
      <alignment horizontal="center" vertical="center" wrapText="1"/>
    </xf>
    <xf numFmtId="177" fontId="12" fillId="20" borderId="32" xfId="1830" applyNumberFormat="1" applyFont="1" applyFill="1" applyBorder="1" applyAlignment="1">
      <alignment horizontal="center" vertical="center" wrapText="1"/>
    </xf>
    <xf numFmtId="41" fontId="12" fillId="20" borderId="24" xfId="1830" applyFont="1" applyFill="1" applyBorder="1" applyAlignment="1">
      <alignment horizontal="center" vertical="center" wrapText="1"/>
    </xf>
    <xf numFmtId="41" fontId="12" fillId="20" borderId="31" xfId="1830" applyFont="1" applyFill="1" applyBorder="1" applyAlignment="1">
      <alignment horizontal="center" vertical="center" wrapText="1"/>
    </xf>
    <xf numFmtId="177" fontId="6" fillId="0" borderId="20" xfId="1830" applyNumberFormat="1" applyFont="1" applyBorder="1" applyAlignment="1">
      <alignment horizontal="center" vertical="center" textRotation="255"/>
    </xf>
    <xf numFmtId="41" fontId="11" fillId="0" borderId="16" xfId="1830" applyFont="1" applyBorder="1" applyAlignment="1">
      <alignment horizontal="center" vertical="center" textRotation="255"/>
    </xf>
    <xf numFmtId="41" fontId="11" fillId="0" borderId="11" xfId="1830" applyFont="1" applyBorder="1" applyAlignment="1">
      <alignment horizontal="center" vertical="center" textRotation="255"/>
    </xf>
    <xf numFmtId="41" fontId="11" fillId="0" borderId="20" xfId="1830" applyFont="1" applyBorder="1" applyAlignment="1">
      <alignment horizontal="center" vertical="center" textRotation="255"/>
    </xf>
    <xf numFmtId="177" fontId="8" fillId="0" borderId="10" xfId="1830" applyNumberFormat="1" applyFont="1" applyFill="1" applyBorder="1" applyAlignment="1">
      <alignment horizontal="center" vertical="center" wrapText="1"/>
    </xf>
    <xf numFmtId="177" fontId="8" fillId="0" borderId="17" xfId="1830" applyNumberFormat="1" applyFont="1" applyFill="1" applyBorder="1" applyAlignment="1">
      <alignment horizontal="center" vertical="center"/>
    </xf>
    <xf numFmtId="177" fontId="3" fillId="0" borderId="10" xfId="1830" applyNumberFormat="1" applyFont="1" applyFill="1" applyBorder="1" applyAlignment="1">
      <alignment horizontal="center" vertical="center"/>
    </xf>
    <xf numFmtId="177" fontId="3" fillId="0" borderId="10" xfId="1830" applyNumberFormat="1" applyFont="1" applyBorder="1" applyAlignment="1">
      <alignment horizontal="center" vertical="center"/>
    </xf>
    <xf numFmtId="177" fontId="12" fillId="20" borderId="38" xfId="1830" applyNumberFormat="1" applyFont="1" applyFill="1" applyBorder="1" applyAlignment="1">
      <alignment horizontal="center" vertical="center" wrapText="1"/>
    </xf>
    <xf numFmtId="177" fontId="12" fillId="20" borderId="42" xfId="1830" applyNumberFormat="1" applyFont="1" applyFill="1" applyBorder="1" applyAlignment="1">
      <alignment horizontal="center" vertical="center" wrapText="1"/>
    </xf>
    <xf numFmtId="177" fontId="12" fillId="20" borderId="19" xfId="1830" applyNumberFormat="1" applyFont="1" applyFill="1" applyBorder="1" applyAlignment="1">
      <alignment horizontal="center" vertical="center" wrapText="1"/>
    </xf>
    <xf numFmtId="41" fontId="12" fillId="20" borderId="41" xfId="1830" applyFont="1" applyFill="1" applyBorder="1" applyAlignment="1">
      <alignment horizontal="center" vertical="center" wrapText="1"/>
    </xf>
    <xf numFmtId="41" fontId="12" fillId="20" borderId="40" xfId="1830" applyFont="1" applyFill="1" applyBorder="1" applyAlignment="1">
      <alignment horizontal="center" vertical="center" wrapText="1"/>
    </xf>
    <xf numFmtId="41" fontId="12" fillId="20" borderId="38" xfId="1830" applyFont="1" applyFill="1" applyBorder="1" applyAlignment="1">
      <alignment horizontal="center" vertical="center" wrapText="1"/>
    </xf>
    <xf numFmtId="41" fontId="12" fillId="20" borderId="18" xfId="1830" applyFont="1" applyFill="1" applyBorder="1" applyAlignment="1">
      <alignment horizontal="center" vertical="center" wrapText="1"/>
    </xf>
    <xf numFmtId="177" fontId="6" fillId="0" borderId="12" xfId="1830" applyNumberFormat="1" applyFont="1" applyBorder="1" applyAlignment="1">
      <alignment horizontal="center" vertical="center" textRotation="255" wrapText="1"/>
    </xf>
    <xf numFmtId="177" fontId="3" fillId="0" borderId="20" xfId="1830" applyNumberFormat="1" applyFont="1" applyFill="1" applyBorder="1" applyAlignment="1">
      <alignment horizontal="center" vertical="center" wrapText="1"/>
    </xf>
    <xf numFmtId="177" fontId="3" fillId="0" borderId="20" xfId="1830" applyNumberFormat="1" applyFont="1" applyFill="1" applyBorder="1" applyAlignment="1">
      <alignment horizontal="center" vertical="center"/>
    </xf>
    <xf numFmtId="177" fontId="12" fillId="20" borderId="44" xfId="1830" applyNumberFormat="1" applyFont="1" applyFill="1" applyBorder="1" applyAlignment="1">
      <alignment horizontal="center" vertical="center" wrapText="1"/>
    </xf>
    <xf numFmtId="177" fontId="3" fillId="0" borderId="16" xfId="1830" applyNumberFormat="1" applyFont="1" applyBorder="1" applyAlignment="1">
      <alignment horizontal="center" vertical="center" textRotation="255"/>
    </xf>
    <xf numFmtId="177" fontId="3" fillId="0" borderId="11" xfId="1830" applyNumberFormat="1" applyFont="1" applyBorder="1" applyAlignment="1">
      <alignment horizontal="center" vertical="center" textRotation="255"/>
    </xf>
    <xf numFmtId="177" fontId="3" fillId="0" borderId="20" xfId="1830" applyNumberFormat="1" applyFont="1" applyBorder="1" applyAlignment="1">
      <alignment horizontal="center" vertical="center" textRotation="255"/>
    </xf>
    <xf numFmtId="177" fontId="3" fillId="0" borderId="12" xfId="1830" applyNumberFormat="1" applyFont="1" applyBorder="1" applyAlignment="1">
      <alignment horizontal="center" vertical="center" textRotation="255"/>
    </xf>
  </cellXfs>
  <cellStyles count="2808">
    <cellStyle name="20% - 강조색1 2" xfId="1"/>
    <cellStyle name="20% - 강조색1 2 10" xfId="2"/>
    <cellStyle name="20% - 강조색1 2 11" xfId="3"/>
    <cellStyle name="20% - 강조색1 2 12" xfId="4"/>
    <cellStyle name="20% - 강조색1 2 13" xfId="5"/>
    <cellStyle name="20% - 강조색1 2 14" xfId="6"/>
    <cellStyle name="20% - 강조색1 2 15" xfId="7"/>
    <cellStyle name="20% - 강조색1 2 16" xfId="8"/>
    <cellStyle name="20% - 강조색1 2 17" xfId="9"/>
    <cellStyle name="20% - 강조색1 2 18" xfId="10"/>
    <cellStyle name="20% - 강조색1 2 19" xfId="11"/>
    <cellStyle name="20% - 강조색1 2 2" xfId="12"/>
    <cellStyle name="20% - 강조색1 2 20" xfId="13"/>
    <cellStyle name="20% - 강조색1 2 21" xfId="14"/>
    <cellStyle name="20% - 강조색1 2 22" xfId="15"/>
    <cellStyle name="20% - 강조색1 2 23" xfId="16"/>
    <cellStyle name="20% - 강조색1 2 24" xfId="17"/>
    <cellStyle name="20% - 강조색1 2 25" xfId="18"/>
    <cellStyle name="20% - 강조색1 2 26" xfId="19"/>
    <cellStyle name="20% - 강조색1 2 27" xfId="20"/>
    <cellStyle name="20% - 강조색1 2 28" xfId="21"/>
    <cellStyle name="20% - 강조색1 2 29" xfId="22"/>
    <cellStyle name="20% - 강조색1 2 3" xfId="23"/>
    <cellStyle name="20% - 강조색1 2 30" xfId="24"/>
    <cellStyle name="20% - 강조색1 2 31" xfId="25"/>
    <cellStyle name="20% - 강조색1 2 32" xfId="26"/>
    <cellStyle name="20% - 강조색1 2 33" xfId="27"/>
    <cellStyle name="20% - 강조색1 2 34" xfId="28"/>
    <cellStyle name="20% - 강조색1 2 35" xfId="29"/>
    <cellStyle name="20% - 강조색1 2 36" xfId="30"/>
    <cellStyle name="20% - 강조색1 2 37" xfId="31"/>
    <cellStyle name="20% - 강조색1 2 38" xfId="32"/>
    <cellStyle name="20% - 강조색1 2 39" xfId="33"/>
    <cellStyle name="20% - 강조색1 2 4" xfId="34"/>
    <cellStyle name="20% - 강조색1 2 40" xfId="35"/>
    <cellStyle name="20% - 강조색1 2 41" xfId="36"/>
    <cellStyle name="20% - 강조색1 2 42" xfId="37"/>
    <cellStyle name="20% - 강조색1 2 43" xfId="38"/>
    <cellStyle name="20% - 강조색1 2 44" xfId="39"/>
    <cellStyle name="20% - 강조색1 2 45" xfId="40"/>
    <cellStyle name="20% - 강조색1 2 46" xfId="41"/>
    <cellStyle name="20% - 강조색1 2 47" xfId="42"/>
    <cellStyle name="20% - 강조색1 2 48" xfId="43"/>
    <cellStyle name="20% - 강조색1 2 49" xfId="44"/>
    <cellStyle name="20% - 강조색1 2 5" xfId="45"/>
    <cellStyle name="20% - 강조색1 2 50" xfId="46"/>
    <cellStyle name="20% - 강조색1 2 51" xfId="47"/>
    <cellStyle name="20% - 강조색1 2 52" xfId="48"/>
    <cellStyle name="20% - 강조색1 2 53" xfId="49"/>
    <cellStyle name="20% - 강조색1 2 54" xfId="50"/>
    <cellStyle name="20% - 강조색1 2 55" xfId="51"/>
    <cellStyle name="20% - 강조색1 2 56" xfId="52"/>
    <cellStyle name="20% - 강조색1 2 57" xfId="53"/>
    <cellStyle name="20% - 강조색1 2 58" xfId="54"/>
    <cellStyle name="20% - 강조색1 2 59" xfId="55"/>
    <cellStyle name="20% - 강조색1 2 6" xfId="56"/>
    <cellStyle name="20% - 강조색1 2 7" xfId="57"/>
    <cellStyle name="20% - 강조색1 2 8" xfId="58"/>
    <cellStyle name="20% - 강조색1 2 9" xfId="59"/>
    <cellStyle name="20% - 강조색2 2" xfId="60"/>
    <cellStyle name="20% - 강조색2 2 10" xfId="61"/>
    <cellStyle name="20% - 강조색2 2 11" xfId="62"/>
    <cellStyle name="20% - 강조색2 2 12" xfId="63"/>
    <cellStyle name="20% - 강조색2 2 13" xfId="64"/>
    <cellStyle name="20% - 강조색2 2 14" xfId="65"/>
    <cellStyle name="20% - 강조색2 2 15" xfId="66"/>
    <cellStyle name="20% - 강조색2 2 16" xfId="67"/>
    <cellStyle name="20% - 강조색2 2 17" xfId="68"/>
    <cellStyle name="20% - 강조색2 2 18" xfId="69"/>
    <cellStyle name="20% - 강조색2 2 19" xfId="70"/>
    <cellStyle name="20% - 강조색2 2 2" xfId="71"/>
    <cellStyle name="20% - 강조색2 2 20" xfId="72"/>
    <cellStyle name="20% - 강조색2 2 21" xfId="73"/>
    <cellStyle name="20% - 강조색2 2 22" xfId="74"/>
    <cellStyle name="20% - 강조색2 2 23" xfId="75"/>
    <cellStyle name="20% - 강조색2 2 24" xfId="76"/>
    <cellStyle name="20% - 강조색2 2 25" xfId="77"/>
    <cellStyle name="20% - 강조색2 2 26" xfId="78"/>
    <cellStyle name="20% - 강조색2 2 27" xfId="79"/>
    <cellStyle name="20% - 강조색2 2 28" xfId="80"/>
    <cellStyle name="20% - 강조색2 2 29" xfId="81"/>
    <cellStyle name="20% - 강조색2 2 3" xfId="82"/>
    <cellStyle name="20% - 강조색2 2 30" xfId="83"/>
    <cellStyle name="20% - 강조색2 2 31" xfId="84"/>
    <cellStyle name="20% - 강조색2 2 32" xfId="85"/>
    <cellStyle name="20% - 강조색2 2 33" xfId="86"/>
    <cellStyle name="20% - 강조색2 2 34" xfId="87"/>
    <cellStyle name="20% - 강조색2 2 35" xfId="88"/>
    <cellStyle name="20% - 강조색2 2 36" xfId="89"/>
    <cellStyle name="20% - 강조색2 2 37" xfId="90"/>
    <cellStyle name="20% - 강조색2 2 38" xfId="91"/>
    <cellStyle name="20% - 강조색2 2 39" xfId="92"/>
    <cellStyle name="20% - 강조색2 2 4" xfId="93"/>
    <cellStyle name="20% - 강조색2 2 40" xfId="94"/>
    <cellStyle name="20% - 강조색2 2 41" xfId="95"/>
    <cellStyle name="20% - 강조색2 2 42" xfId="96"/>
    <cellStyle name="20% - 강조색2 2 43" xfId="97"/>
    <cellStyle name="20% - 강조색2 2 44" xfId="98"/>
    <cellStyle name="20% - 강조색2 2 45" xfId="99"/>
    <cellStyle name="20% - 강조색2 2 46" xfId="100"/>
    <cellStyle name="20% - 강조색2 2 47" xfId="101"/>
    <cellStyle name="20% - 강조색2 2 48" xfId="102"/>
    <cellStyle name="20% - 강조색2 2 49" xfId="103"/>
    <cellStyle name="20% - 강조색2 2 5" xfId="104"/>
    <cellStyle name="20% - 강조색2 2 50" xfId="105"/>
    <cellStyle name="20% - 강조색2 2 51" xfId="106"/>
    <cellStyle name="20% - 강조색2 2 52" xfId="107"/>
    <cellStyle name="20% - 강조색2 2 53" xfId="108"/>
    <cellStyle name="20% - 강조색2 2 54" xfId="109"/>
    <cellStyle name="20% - 강조색2 2 55" xfId="110"/>
    <cellStyle name="20% - 강조색2 2 56" xfId="111"/>
    <cellStyle name="20% - 강조색2 2 57" xfId="112"/>
    <cellStyle name="20% - 강조색2 2 58" xfId="113"/>
    <cellStyle name="20% - 강조색2 2 59" xfId="114"/>
    <cellStyle name="20% - 강조색2 2 6" xfId="115"/>
    <cellStyle name="20% - 강조색2 2 7" xfId="116"/>
    <cellStyle name="20% - 강조색2 2 8" xfId="117"/>
    <cellStyle name="20% - 강조색2 2 9" xfId="118"/>
    <cellStyle name="20% - 강조색3 2" xfId="119"/>
    <cellStyle name="20% - 강조색3 2 10" xfId="120"/>
    <cellStyle name="20% - 강조색3 2 11" xfId="121"/>
    <cellStyle name="20% - 강조색3 2 12" xfId="122"/>
    <cellStyle name="20% - 강조색3 2 13" xfId="123"/>
    <cellStyle name="20% - 강조색3 2 14" xfId="124"/>
    <cellStyle name="20% - 강조색3 2 15" xfId="125"/>
    <cellStyle name="20% - 강조색3 2 16" xfId="126"/>
    <cellStyle name="20% - 강조색3 2 17" xfId="127"/>
    <cellStyle name="20% - 강조색3 2 18" xfId="128"/>
    <cellStyle name="20% - 강조색3 2 19" xfId="129"/>
    <cellStyle name="20% - 강조색3 2 2" xfId="130"/>
    <cellStyle name="20% - 강조색3 2 20" xfId="131"/>
    <cellStyle name="20% - 강조색3 2 21" xfId="132"/>
    <cellStyle name="20% - 강조색3 2 22" xfId="133"/>
    <cellStyle name="20% - 강조색3 2 23" xfId="134"/>
    <cellStyle name="20% - 강조색3 2 24" xfId="135"/>
    <cellStyle name="20% - 강조색3 2 25" xfId="136"/>
    <cellStyle name="20% - 강조색3 2 26" xfId="137"/>
    <cellStyle name="20% - 강조색3 2 27" xfId="138"/>
    <cellStyle name="20% - 강조색3 2 28" xfId="139"/>
    <cellStyle name="20% - 강조색3 2 29" xfId="140"/>
    <cellStyle name="20% - 강조색3 2 3" xfId="141"/>
    <cellStyle name="20% - 강조색3 2 30" xfId="142"/>
    <cellStyle name="20% - 강조색3 2 31" xfId="143"/>
    <cellStyle name="20% - 강조색3 2 32" xfId="144"/>
    <cellStyle name="20% - 강조색3 2 33" xfId="145"/>
    <cellStyle name="20% - 강조색3 2 34" xfId="146"/>
    <cellStyle name="20% - 강조색3 2 35" xfId="147"/>
    <cellStyle name="20% - 강조색3 2 36" xfId="148"/>
    <cellStyle name="20% - 강조색3 2 37" xfId="149"/>
    <cellStyle name="20% - 강조색3 2 38" xfId="150"/>
    <cellStyle name="20% - 강조색3 2 39" xfId="151"/>
    <cellStyle name="20% - 강조색3 2 4" xfId="152"/>
    <cellStyle name="20% - 강조색3 2 40" xfId="153"/>
    <cellStyle name="20% - 강조색3 2 41" xfId="154"/>
    <cellStyle name="20% - 강조색3 2 42" xfId="155"/>
    <cellStyle name="20% - 강조색3 2 43" xfId="156"/>
    <cellStyle name="20% - 강조색3 2 44" xfId="157"/>
    <cellStyle name="20% - 강조색3 2 45" xfId="158"/>
    <cellStyle name="20% - 강조색3 2 46" xfId="159"/>
    <cellStyle name="20% - 강조색3 2 47" xfId="160"/>
    <cellStyle name="20% - 강조색3 2 48" xfId="161"/>
    <cellStyle name="20% - 강조색3 2 49" xfId="162"/>
    <cellStyle name="20% - 강조색3 2 5" xfId="163"/>
    <cellStyle name="20% - 강조색3 2 50" xfId="164"/>
    <cellStyle name="20% - 강조색3 2 51" xfId="165"/>
    <cellStyle name="20% - 강조색3 2 52" xfId="166"/>
    <cellStyle name="20% - 강조색3 2 53" xfId="167"/>
    <cellStyle name="20% - 강조색3 2 54" xfId="168"/>
    <cellStyle name="20% - 강조색3 2 55" xfId="169"/>
    <cellStyle name="20% - 강조색3 2 56" xfId="170"/>
    <cellStyle name="20% - 강조색3 2 57" xfId="171"/>
    <cellStyle name="20% - 강조색3 2 58" xfId="172"/>
    <cellStyle name="20% - 강조색3 2 59" xfId="173"/>
    <cellStyle name="20% - 강조색3 2 6" xfId="174"/>
    <cellStyle name="20% - 강조색3 2 7" xfId="175"/>
    <cellStyle name="20% - 강조색3 2 8" xfId="176"/>
    <cellStyle name="20% - 강조색3 2 9" xfId="177"/>
    <cellStyle name="20% - 강조색4 2" xfId="178"/>
    <cellStyle name="20% - 강조색4 2 10" xfId="179"/>
    <cellStyle name="20% - 강조색4 2 11" xfId="180"/>
    <cellStyle name="20% - 강조색4 2 12" xfId="181"/>
    <cellStyle name="20% - 강조색4 2 13" xfId="182"/>
    <cellStyle name="20% - 강조색4 2 14" xfId="183"/>
    <cellStyle name="20% - 강조색4 2 15" xfId="184"/>
    <cellStyle name="20% - 강조색4 2 16" xfId="185"/>
    <cellStyle name="20% - 강조색4 2 17" xfId="186"/>
    <cellStyle name="20% - 강조색4 2 18" xfId="187"/>
    <cellStyle name="20% - 강조색4 2 19" xfId="188"/>
    <cellStyle name="20% - 강조색4 2 2" xfId="189"/>
    <cellStyle name="20% - 강조색4 2 20" xfId="190"/>
    <cellStyle name="20% - 강조색4 2 21" xfId="191"/>
    <cellStyle name="20% - 강조색4 2 22" xfId="192"/>
    <cellStyle name="20% - 강조색4 2 23" xfId="193"/>
    <cellStyle name="20% - 강조색4 2 24" xfId="194"/>
    <cellStyle name="20% - 강조색4 2 25" xfId="195"/>
    <cellStyle name="20% - 강조색4 2 26" xfId="196"/>
    <cellStyle name="20% - 강조색4 2 27" xfId="197"/>
    <cellStyle name="20% - 강조색4 2 28" xfId="198"/>
    <cellStyle name="20% - 강조색4 2 29" xfId="199"/>
    <cellStyle name="20% - 강조색4 2 3" xfId="200"/>
    <cellStyle name="20% - 강조색4 2 30" xfId="201"/>
    <cellStyle name="20% - 강조색4 2 31" xfId="202"/>
    <cellStyle name="20% - 강조색4 2 32" xfId="203"/>
    <cellStyle name="20% - 강조색4 2 33" xfId="204"/>
    <cellStyle name="20% - 강조색4 2 34" xfId="205"/>
    <cellStyle name="20% - 강조색4 2 35" xfId="206"/>
    <cellStyle name="20% - 강조색4 2 36" xfId="207"/>
    <cellStyle name="20% - 강조색4 2 37" xfId="208"/>
    <cellStyle name="20% - 강조색4 2 38" xfId="209"/>
    <cellStyle name="20% - 강조색4 2 39" xfId="210"/>
    <cellStyle name="20% - 강조색4 2 4" xfId="211"/>
    <cellStyle name="20% - 강조색4 2 40" xfId="212"/>
    <cellStyle name="20% - 강조색4 2 41" xfId="213"/>
    <cellStyle name="20% - 강조색4 2 42" xfId="214"/>
    <cellStyle name="20% - 강조색4 2 43" xfId="215"/>
    <cellStyle name="20% - 강조색4 2 44" xfId="216"/>
    <cellStyle name="20% - 강조색4 2 45" xfId="217"/>
    <cellStyle name="20% - 강조색4 2 46" xfId="218"/>
    <cellStyle name="20% - 강조색4 2 47" xfId="219"/>
    <cellStyle name="20% - 강조색4 2 48" xfId="220"/>
    <cellStyle name="20% - 강조색4 2 49" xfId="221"/>
    <cellStyle name="20% - 강조색4 2 5" xfId="222"/>
    <cellStyle name="20% - 강조색4 2 50" xfId="223"/>
    <cellStyle name="20% - 강조색4 2 51" xfId="224"/>
    <cellStyle name="20% - 강조색4 2 52" xfId="225"/>
    <cellStyle name="20% - 강조색4 2 53" xfId="226"/>
    <cellStyle name="20% - 강조색4 2 54" xfId="227"/>
    <cellStyle name="20% - 강조색4 2 55" xfId="228"/>
    <cellStyle name="20% - 강조색4 2 56" xfId="229"/>
    <cellStyle name="20% - 강조색4 2 57" xfId="230"/>
    <cellStyle name="20% - 강조색4 2 58" xfId="231"/>
    <cellStyle name="20% - 강조색4 2 59" xfId="232"/>
    <cellStyle name="20% - 강조색4 2 6" xfId="233"/>
    <cellStyle name="20% - 강조색4 2 7" xfId="234"/>
    <cellStyle name="20% - 강조색4 2 8" xfId="235"/>
    <cellStyle name="20% - 강조색4 2 9" xfId="236"/>
    <cellStyle name="20% - 강조색5 2" xfId="237"/>
    <cellStyle name="20% - 강조색5 2 10" xfId="238"/>
    <cellStyle name="20% - 강조색5 2 11" xfId="239"/>
    <cellStyle name="20% - 강조색5 2 12" xfId="240"/>
    <cellStyle name="20% - 강조색5 2 13" xfId="241"/>
    <cellStyle name="20% - 강조색5 2 14" xfId="242"/>
    <cellStyle name="20% - 강조색5 2 15" xfId="243"/>
    <cellStyle name="20% - 강조색5 2 16" xfId="244"/>
    <cellStyle name="20% - 강조색5 2 17" xfId="245"/>
    <cellStyle name="20% - 강조색5 2 18" xfId="246"/>
    <cellStyle name="20% - 강조색5 2 19" xfId="247"/>
    <cellStyle name="20% - 강조색5 2 2" xfId="248"/>
    <cellStyle name="20% - 강조색5 2 20" xfId="249"/>
    <cellStyle name="20% - 강조색5 2 21" xfId="250"/>
    <cellStyle name="20% - 강조색5 2 22" xfId="251"/>
    <cellStyle name="20% - 강조색5 2 23" xfId="252"/>
    <cellStyle name="20% - 강조색5 2 24" xfId="253"/>
    <cellStyle name="20% - 강조색5 2 25" xfId="254"/>
    <cellStyle name="20% - 강조색5 2 26" xfId="255"/>
    <cellStyle name="20% - 강조색5 2 27" xfId="256"/>
    <cellStyle name="20% - 강조색5 2 28" xfId="257"/>
    <cellStyle name="20% - 강조색5 2 29" xfId="258"/>
    <cellStyle name="20% - 강조색5 2 3" xfId="259"/>
    <cellStyle name="20% - 강조색5 2 30" xfId="260"/>
    <cellStyle name="20% - 강조색5 2 31" xfId="261"/>
    <cellStyle name="20% - 강조색5 2 32" xfId="262"/>
    <cellStyle name="20% - 강조색5 2 33" xfId="263"/>
    <cellStyle name="20% - 강조색5 2 34" xfId="264"/>
    <cellStyle name="20% - 강조색5 2 35" xfId="265"/>
    <cellStyle name="20% - 강조색5 2 36" xfId="266"/>
    <cellStyle name="20% - 강조색5 2 37" xfId="267"/>
    <cellStyle name="20% - 강조색5 2 38" xfId="268"/>
    <cellStyle name="20% - 강조색5 2 39" xfId="269"/>
    <cellStyle name="20% - 강조색5 2 4" xfId="270"/>
    <cellStyle name="20% - 강조색5 2 40" xfId="271"/>
    <cellStyle name="20% - 강조색5 2 41" xfId="272"/>
    <cellStyle name="20% - 강조색5 2 42" xfId="273"/>
    <cellStyle name="20% - 강조색5 2 43" xfId="274"/>
    <cellStyle name="20% - 강조색5 2 44" xfId="275"/>
    <cellStyle name="20% - 강조색5 2 45" xfId="276"/>
    <cellStyle name="20% - 강조색5 2 46" xfId="277"/>
    <cellStyle name="20% - 강조색5 2 47" xfId="278"/>
    <cellStyle name="20% - 강조색5 2 48" xfId="279"/>
    <cellStyle name="20% - 강조색5 2 49" xfId="280"/>
    <cellStyle name="20% - 강조색5 2 5" xfId="281"/>
    <cellStyle name="20% - 강조색5 2 50" xfId="282"/>
    <cellStyle name="20% - 강조색5 2 51" xfId="283"/>
    <cellStyle name="20% - 강조색5 2 52" xfId="284"/>
    <cellStyle name="20% - 강조색5 2 53" xfId="285"/>
    <cellStyle name="20% - 강조색5 2 54" xfId="286"/>
    <cellStyle name="20% - 강조색5 2 55" xfId="287"/>
    <cellStyle name="20% - 강조색5 2 56" xfId="288"/>
    <cellStyle name="20% - 강조색5 2 57" xfId="289"/>
    <cellStyle name="20% - 강조색5 2 58" xfId="290"/>
    <cellStyle name="20% - 강조색5 2 59" xfId="291"/>
    <cellStyle name="20% - 강조색5 2 6" xfId="292"/>
    <cellStyle name="20% - 강조색5 2 7" xfId="293"/>
    <cellStyle name="20% - 강조색5 2 8" xfId="294"/>
    <cellStyle name="20% - 강조색5 2 9" xfId="295"/>
    <cellStyle name="20% - 강조색6 2" xfId="296"/>
    <cellStyle name="20% - 강조색6 2 10" xfId="297"/>
    <cellStyle name="20% - 강조색6 2 11" xfId="298"/>
    <cellStyle name="20% - 강조색6 2 12" xfId="299"/>
    <cellStyle name="20% - 강조색6 2 13" xfId="300"/>
    <cellStyle name="20% - 강조색6 2 14" xfId="301"/>
    <cellStyle name="20% - 강조색6 2 15" xfId="302"/>
    <cellStyle name="20% - 강조색6 2 16" xfId="303"/>
    <cellStyle name="20% - 강조색6 2 17" xfId="304"/>
    <cellStyle name="20% - 강조색6 2 18" xfId="305"/>
    <cellStyle name="20% - 강조색6 2 19" xfId="306"/>
    <cellStyle name="20% - 강조색6 2 2" xfId="307"/>
    <cellStyle name="20% - 강조색6 2 20" xfId="308"/>
    <cellStyle name="20% - 강조색6 2 21" xfId="309"/>
    <cellStyle name="20% - 강조색6 2 22" xfId="310"/>
    <cellStyle name="20% - 강조색6 2 23" xfId="311"/>
    <cellStyle name="20% - 강조색6 2 24" xfId="312"/>
    <cellStyle name="20% - 강조색6 2 25" xfId="313"/>
    <cellStyle name="20% - 강조색6 2 26" xfId="314"/>
    <cellStyle name="20% - 강조색6 2 27" xfId="315"/>
    <cellStyle name="20% - 강조색6 2 28" xfId="316"/>
    <cellStyle name="20% - 강조색6 2 29" xfId="317"/>
    <cellStyle name="20% - 강조색6 2 3" xfId="318"/>
    <cellStyle name="20% - 강조색6 2 30" xfId="319"/>
    <cellStyle name="20% - 강조색6 2 31" xfId="320"/>
    <cellStyle name="20% - 강조색6 2 32" xfId="321"/>
    <cellStyle name="20% - 강조색6 2 33" xfId="322"/>
    <cellStyle name="20% - 강조색6 2 34" xfId="323"/>
    <cellStyle name="20% - 강조색6 2 35" xfId="324"/>
    <cellStyle name="20% - 강조색6 2 36" xfId="325"/>
    <cellStyle name="20% - 강조색6 2 37" xfId="326"/>
    <cellStyle name="20% - 강조색6 2 38" xfId="327"/>
    <cellStyle name="20% - 강조색6 2 39" xfId="328"/>
    <cellStyle name="20% - 강조색6 2 4" xfId="329"/>
    <cellStyle name="20% - 강조색6 2 40" xfId="330"/>
    <cellStyle name="20% - 강조색6 2 41" xfId="331"/>
    <cellStyle name="20% - 강조색6 2 42" xfId="332"/>
    <cellStyle name="20% - 강조색6 2 43" xfId="333"/>
    <cellStyle name="20% - 강조색6 2 44" xfId="334"/>
    <cellStyle name="20% - 강조색6 2 45" xfId="335"/>
    <cellStyle name="20% - 강조색6 2 46" xfId="336"/>
    <cellStyle name="20% - 강조색6 2 47" xfId="337"/>
    <cellStyle name="20% - 강조색6 2 48" xfId="338"/>
    <cellStyle name="20% - 강조색6 2 49" xfId="339"/>
    <cellStyle name="20% - 강조색6 2 5" xfId="340"/>
    <cellStyle name="20% - 강조색6 2 50" xfId="341"/>
    <cellStyle name="20% - 강조색6 2 51" xfId="342"/>
    <cellStyle name="20% - 강조색6 2 52" xfId="343"/>
    <cellStyle name="20% - 강조색6 2 53" xfId="344"/>
    <cellStyle name="20% - 강조색6 2 54" xfId="345"/>
    <cellStyle name="20% - 강조색6 2 55" xfId="346"/>
    <cellStyle name="20% - 강조색6 2 56" xfId="347"/>
    <cellStyle name="20% - 강조색6 2 57" xfId="348"/>
    <cellStyle name="20% - 강조색6 2 58" xfId="349"/>
    <cellStyle name="20% - 강조색6 2 59" xfId="350"/>
    <cellStyle name="20% - 강조색6 2 6" xfId="351"/>
    <cellStyle name="20% - 강조색6 2 7" xfId="352"/>
    <cellStyle name="20% - 강조색6 2 8" xfId="353"/>
    <cellStyle name="20% - 강조색6 2 9" xfId="354"/>
    <cellStyle name="40% - 강조색1 2" xfId="355"/>
    <cellStyle name="40% - 강조색1 2 10" xfId="356"/>
    <cellStyle name="40% - 강조색1 2 11" xfId="357"/>
    <cellStyle name="40% - 강조색1 2 12" xfId="358"/>
    <cellStyle name="40% - 강조색1 2 13" xfId="359"/>
    <cellStyle name="40% - 강조색1 2 14" xfId="360"/>
    <cellStyle name="40% - 강조색1 2 15" xfId="361"/>
    <cellStyle name="40% - 강조색1 2 16" xfId="362"/>
    <cellStyle name="40% - 강조색1 2 17" xfId="363"/>
    <cellStyle name="40% - 강조색1 2 18" xfId="364"/>
    <cellStyle name="40% - 강조색1 2 19" xfId="365"/>
    <cellStyle name="40% - 강조색1 2 2" xfId="366"/>
    <cellStyle name="40% - 강조색1 2 20" xfId="367"/>
    <cellStyle name="40% - 강조색1 2 21" xfId="368"/>
    <cellStyle name="40% - 강조색1 2 22" xfId="369"/>
    <cellStyle name="40% - 강조색1 2 23" xfId="370"/>
    <cellStyle name="40% - 강조색1 2 24" xfId="371"/>
    <cellStyle name="40% - 강조색1 2 25" xfId="372"/>
    <cellStyle name="40% - 강조색1 2 26" xfId="373"/>
    <cellStyle name="40% - 강조색1 2 27" xfId="374"/>
    <cellStyle name="40% - 강조색1 2 28" xfId="375"/>
    <cellStyle name="40% - 강조색1 2 29" xfId="376"/>
    <cellStyle name="40% - 강조색1 2 3" xfId="377"/>
    <cellStyle name="40% - 강조색1 2 30" xfId="378"/>
    <cellStyle name="40% - 강조색1 2 31" xfId="379"/>
    <cellStyle name="40% - 강조색1 2 32" xfId="380"/>
    <cellStyle name="40% - 강조색1 2 33" xfId="381"/>
    <cellStyle name="40% - 강조색1 2 34" xfId="382"/>
    <cellStyle name="40% - 강조색1 2 35" xfId="383"/>
    <cellStyle name="40% - 강조색1 2 36" xfId="384"/>
    <cellStyle name="40% - 강조색1 2 37" xfId="385"/>
    <cellStyle name="40% - 강조색1 2 38" xfId="386"/>
    <cellStyle name="40% - 강조색1 2 39" xfId="387"/>
    <cellStyle name="40% - 강조색1 2 4" xfId="388"/>
    <cellStyle name="40% - 강조색1 2 40" xfId="389"/>
    <cellStyle name="40% - 강조색1 2 41" xfId="390"/>
    <cellStyle name="40% - 강조색1 2 42" xfId="391"/>
    <cellStyle name="40% - 강조색1 2 43" xfId="392"/>
    <cellStyle name="40% - 강조색1 2 44" xfId="393"/>
    <cellStyle name="40% - 강조색1 2 45" xfId="394"/>
    <cellStyle name="40% - 강조색1 2 46" xfId="395"/>
    <cellStyle name="40% - 강조색1 2 47" xfId="396"/>
    <cellStyle name="40% - 강조색1 2 48" xfId="397"/>
    <cellStyle name="40% - 강조색1 2 49" xfId="398"/>
    <cellStyle name="40% - 강조색1 2 5" xfId="399"/>
    <cellStyle name="40% - 강조색1 2 50" xfId="400"/>
    <cellStyle name="40% - 강조색1 2 51" xfId="401"/>
    <cellStyle name="40% - 강조색1 2 52" xfId="402"/>
    <cellStyle name="40% - 강조색1 2 53" xfId="403"/>
    <cellStyle name="40% - 강조색1 2 54" xfId="404"/>
    <cellStyle name="40% - 강조색1 2 55" xfId="405"/>
    <cellStyle name="40% - 강조색1 2 56" xfId="406"/>
    <cellStyle name="40% - 강조색1 2 57" xfId="407"/>
    <cellStyle name="40% - 강조색1 2 58" xfId="408"/>
    <cellStyle name="40% - 강조색1 2 59" xfId="409"/>
    <cellStyle name="40% - 강조색1 2 6" xfId="410"/>
    <cellStyle name="40% - 강조색1 2 7" xfId="411"/>
    <cellStyle name="40% - 강조색1 2 8" xfId="412"/>
    <cellStyle name="40% - 강조색1 2 9" xfId="413"/>
    <cellStyle name="40% - 강조색2 2" xfId="414"/>
    <cellStyle name="40% - 강조색2 2 10" xfId="415"/>
    <cellStyle name="40% - 강조색2 2 11" xfId="416"/>
    <cellStyle name="40% - 강조색2 2 12" xfId="417"/>
    <cellStyle name="40% - 강조색2 2 13" xfId="418"/>
    <cellStyle name="40% - 강조색2 2 14" xfId="419"/>
    <cellStyle name="40% - 강조색2 2 15" xfId="420"/>
    <cellStyle name="40% - 강조색2 2 16" xfId="421"/>
    <cellStyle name="40% - 강조색2 2 17" xfId="422"/>
    <cellStyle name="40% - 강조색2 2 18" xfId="423"/>
    <cellStyle name="40% - 강조색2 2 19" xfId="424"/>
    <cellStyle name="40% - 강조색2 2 2" xfId="425"/>
    <cellStyle name="40% - 강조색2 2 20" xfId="426"/>
    <cellStyle name="40% - 강조색2 2 21" xfId="427"/>
    <cellStyle name="40% - 강조색2 2 22" xfId="428"/>
    <cellStyle name="40% - 강조색2 2 23" xfId="429"/>
    <cellStyle name="40% - 강조색2 2 24" xfId="430"/>
    <cellStyle name="40% - 강조색2 2 25" xfId="431"/>
    <cellStyle name="40% - 강조색2 2 26" xfId="432"/>
    <cellStyle name="40% - 강조색2 2 27" xfId="433"/>
    <cellStyle name="40% - 강조색2 2 28" xfId="434"/>
    <cellStyle name="40% - 강조색2 2 29" xfId="435"/>
    <cellStyle name="40% - 강조색2 2 3" xfId="436"/>
    <cellStyle name="40% - 강조색2 2 30" xfId="437"/>
    <cellStyle name="40% - 강조색2 2 31" xfId="438"/>
    <cellStyle name="40% - 강조색2 2 32" xfId="439"/>
    <cellStyle name="40% - 강조색2 2 33" xfId="440"/>
    <cellStyle name="40% - 강조색2 2 34" xfId="441"/>
    <cellStyle name="40% - 강조색2 2 35" xfId="442"/>
    <cellStyle name="40% - 강조색2 2 36" xfId="443"/>
    <cellStyle name="40% - 강조색2 2 37" xfId="444"/>
    <cellStyle name="40% - 강조색2 2 38" xfId="445"/>
    <cellStyle name="40% - 강조색2 2 39" xfId="446"/>
    <cellStyle name="40% - 강조색2 2 4" xfId="447"/>
    <cellStyle name="40% - 강조색2 2 40" xfId="448"/>
    <cellStyle name="40% - 강조색2 2 41" xfId="449"/>
    <cellStyle name="40% - 강조색2 2 42" xfId="450"/>
    <cellStyle name="40% - 강조색2 2 43" xfId="451"/>
    <cellStyle name="40% - 강조색2 2 44" xfId="452"/>
    <cellStyle name="40% - 강조색2 2 45" xfId="453"/>
    <cellStyle name="40% - 강조색2 2 46" xfId="454"/>
    <cellStyle name="40% - 강조색2 2 47" xfId="455"/>
    <cellStyle name="40% - 강조색2 2 48" xfId="456"/>
    <cellStyle name="40% - 강조색2 2 49" xfId="457"/>
    <cellStyle name="40% - 강조색2 2 5" xfId="458"/>
    <cellStyle name="40% - 강조색2 2 50" xfId="459"/>
    <cellStyle name="40% - 강조색2 2 51" xfId="460"/>
    <cellStyle name="40% - 강조색2 2 52" xfId="461"/>
    <cellStyle name="40% - 강조색2 2 53" xfId="462"/>
    <cellStyle name="40% - 강조색2 2 54" xfId="463"/>
    <cellStyle name="40% - 강조색2 2 55" xfId="464"/>
    <cellStyle name="40% - 강조색2 2 56" xfId="465"/>
    <cellStyle name="40% - 강조색2 2 57" xfId="466"/>
    <cellStyle name="40% - 강조색2 2 58" xfId="467"/>
    <cellStyle name="40% - 강조색2 2 59" xfId="468"/>
    <cellStyle name="40% - 강조색2 2 6" xfId="469"/>
    <cellStyle name="40% - 강조색2 2 7" xfId="470"/>
    <cellStyle name="40% - 강조색2 2 8" xfId="471"/>
    <cellStyle name="40% - 강조색2 2 9" xfId="472"/>
    <cellStyle name="40% - 강조색3 2" xfId="473"/>
    <cellStyle name="40% - 강조색3 2 10" xfId="474"/>
    <cellStyle name="40% - 강조색3 2 11" xfId="475"/>
    <cellStyle name="40% - 강조색3 2 12" xfId="476"/>
    <cellStyle name="40% - 강조색3 2 13" xfId="477"/>
    <cellStyle name="40% - 강조색3 2 14" xfId="478"/>
    <cellStyle name="40% - 강조색3 2 15" xfId="479"/>
    <cellStyle name="40% - 강조색3 2 16" xfId="480"/>
    <cellStyle name="40% - 강조색3 2 17" xfId="481"/>
    <cellStyle name="40% - 강조색3 2 18" xfId="482"/>
    <cellStyle name="40% - 강조색3 2 19" xfId="483"/>
    <cellStyle name="40% - 강조색3 2 2" xfId="484"/>
    <cellStyle name="40% - 강조색3 2 20" xfId="485"/>
    <cellStyle name="40% - 강조색3 2 21" xfId="486"/>
    <cellStyle name="40% - 강조색3 2 22" xfId="487"/>
    <cellStyle name="40% - 강조색3 2 23" xfId="488"/>
    <cellStyle name="40% - 강조색3 2 24" xfId="489"/>
    <cellStyle name="40% - 강조색3 2 25" xfId="490"/>
    <cellStyle name="40% - 강조색3 2 26" xfId="491"/>
    <cellStyle name="40% - 강조색3 2 27" xfId="492"/>
    <cellStyle name="40% - 강조색3 2 28" xfId="493"/>
    <cellStyle name="40% - 강조색3 2 29" xfId="494"/>
    <cellStyle name="40% - 강조색3 2 3" xfId="495"/>
    <cellStyle name="40% - 강조색3 2 30" xfId="496"/>
    <cellStyle name="40% - 강조색3 2 31" xfId="497"/>
    <cellStyle name="40% - 강조색3 2 32" xfId="498"/>
    <cellStyle name="40% - 강조색3 2 33" xfId="499"/>
    <cellStyle name="40% - 강조색3 2 34" xfId="500"/>
    <cellStyle name="40% - 강조색3 2 35" xfId="501"/>
    <cellStyle name="40% - 강조색3 2 36" xfId="502"/>
    <cellStyle name="40% - 강조색3 2 37" xfId="503"/>
    <cellStyle name="40% - 강조색3 2 38" xfId="504"/>
    <cellStyle name="40% - 강조색3 2 39" xfId="505"/>
    <cellStyle name="40% - 강조색3 2 4" xfId="506"/>
    <cellStyle name="40% - 강조색3 2 40" xfId="507"/>
    <cellStyle name="40% - 강조색3 2 41" xfId="508"/>
    <cellStyle name="40% - 강조색3 2 42" xfId="509"/>
    <cellStyle name="40% - 강조색3 2 43" xfId="510"/>
    <cellStyle name="40% - 강조색3 2 44" xfId="511"/>
    <cellStyle name="40% - 강조색3 2 45" xfId="512"/>
    <cellStyle name="40% - 강조색3 2 46" xfId="513"/>
    <cellStyle name="40% - 강조색3 2 47" xfId="514"/>
    <cellStyle name="40% - 강조색3 2 48" xfId="515"/>
    <cellStyle name="40% - 강조색3 2 49" xfId="516"/>
    <cellStyle name="40% - 강조색3 2 5" xfId="517"/>
    <cellStyle name="40% - 강조색3 2 50" xfId="518"/>
    <cellStyle name="40% - 강조색3 2 51" xfId="519"/>
    <cellStyle name="40% - 강조색3 2 52" xfId="520"/>
    <cellStyle name="40% - 강조색3 2 53" xfId="521"/>
    <cellStyle name="40% - 강조색3 2 54" xfId="522"/>
    <cellStyle name="40% - 강조색3 2 55" xfId="523"/>
    <cellStyle name="40% - 강조색3 2 56" xfId="524"/>
    <cellStyle name="40% - 강조색3 2 57" xfId="525"/>
    <cellStyle name="40% - 강조색3 2 58" xfId="526"/>
    <cellStyle name="40% - 강조색3 2 59" xfId="527"/>
    <cellStyle name="40% - 강조색3 2 6" xfId="528"/>
    <cellStyle name="40% - 강조색3 2 7" xfId="529"/>
    <cellStyle name="40% - 강조색3 2 8" xfId="530"/>
    <cellStyle name="40% - 강조색3 2 9" xfId="531"/>
    <cellStyle name="40% - 강조색4 2" xfId="532"/>
    <cellStyle name="40% - 강조색4 2 10" xfId="533"/>
    <cellStyle name="40% - 강조색4 2 11" xfId="534"/>
    <cellStyle name="40% - 강조색4 2 12" xfId="535"/>
    <cellStyle name="40% - 강조색4 2 13" xfId="536"/>
    <cellStyle name="40% - 강조색4 2 14" xfId="537"/>
    <cellStyle name="40% - 강조색4 2 15" xfId="538"/>
    <cellStyle name="40% - 강조색4 2 16" xfId="539"/>
    <cellStyle name="40% - 강조색4 2 17" xfId="540"/>
    <cellStyle name="40% - 강조색4 2 18" xfId="541"/>
    <cellStyle name="40% - 강조색4 2 19" xfId="542"/>
    <cellStyle name="40% - 강조색4 2 2" xfId="543"/>
    <cellStyle name="40% - 강조색4 2 20" xfId="544"/>
    <cellStyle name="40% - 강조색4 2 21" xfId="545"/>
    <cellStyle name="40% - 강조색4 2 22" xfId="546"/>
    <cellStyle name="40% - 강조색4 2 23" xfId="547"/>
    <cellStyle name="40% - 강조색4 2 24" xfId="548"/>
    <cellStyle name="40% - 강조색4 2 25" xfId="549"/>
    <cellStyle name="40% - 강조색4 2 26" xfId="550"/>
    <cellStyle name="40% - 강조색4 2 27" xfId="551"/>
    <cellStyle name="40% - 강조색4 2 28" xfId="552"/>
    <cellStyle name="40% - 강조색4 2 29" xfId="553"/>
    <cellStyle name="40% - 강조색4 2 3" xfId="554"/>
    <cellStyle name="40% - 강조색4 2 30" xfId="555"/>
    <cellStyle name="40% - 강조색4 2 31" xfId="556"/>
    <cellStyle name="40% - 강조색4 2 32" xfId="557"/>
    <cellStyle name="40% - 강조색4 2 33" xfId="558"/>
    <cellStyle name="40% - 강조색4 2 34" xfId="559"/>
    <cellStyle name="40% - 강조색4 2 35" xfId="560"/>
    <cellStyle name="40% - 강조색4 2 36" xfId="561"/>
    <cellStyle name="40% - 강조색4 2 37" xfId="562"/>
    <cellStyle name="40% - 강조색4 2 38" xfId="563"/>
    <cellStyle name="40% - 강조색4 2 39" xfId="564"/>
    <cellStyle name="40% - 강조색4 2 4" xfId="565"/>
    <cellStyle name="40% - 강조색4 2 40" xfId="566"/>
    <cellStyle name="40% - 강조색4 2 41" xfId="567"/>
    <cellStyle name="40% - 강조색4 2 42" xfId="568"/>
    <cellStyle name="40% - 강조색4 2 43" xfId="569"/>
    <cellStyle name="40% - 강조색4 2 44" xfId="570"/>
    <cellStyle name="40% - 강조색4 2 45" xfId="571"/>
    <cellStyle name="40% - 강조색4 2 46" xfId="572"/>
    <cellStyle name="40% - 강조색4 2 47" xfId="573"/>
    <cellStyle name="40% - 강조색4 2 48" xfId="574"/>
    <cellStyle name="40% - 강조색4 2 49" xfId="575"/>
    <cellStyle name="40% - 강조색4 2 5" xfId="576"/>
    <cellStyle name="40% - 강조색4 2 50" xfId="577"/>
    <cellStyle name="40% - 강조색4 2 51" xfId="578"/>
    <cellStyle name="40% - 강조색4 2 52" xfId="579"/>
    <cellStyle name="40% - 강조색4 2 53" xfId="580"/>
    <cellStyle name="40% - 강조색4 2 54" xfId="581"/>
    <cellStyle name="40% - 강조색4 2 55" xfId="582"/>
    <cellStyle name="40% - 강조색4 2 56" xfId="583"/>
    <cellStyle name="40% - 강조색4 2 57" xfId="584"/>
    <cellStyle name="40% - 강조색4 2 58" xfId="585"/>
    <cellStyle name="40% - 강조색4 2 59" xfId="586"/>
    <cellStyle name="40% - 강조색4 2 6" xfId="587"/>
    <cellStyle name="40% - 강조색4 2 7" xfId="588"/>
    <cellStyle name="40% - 강조색4 2 8" xfId="589"/>
    <cellStyle name="40% - 강조색4 2 9" xfId="590"/>
    <cellStyle name="40% - 강조색5 2" xfId="591"/>
    <cellStyle name="40% - 강조색5 2 10" xfId="592"/>
    <cellStyle name="40% - 강조색5 2 11" xfId="593"/>
    <cellStyle name="40% - 강조색5 2 12" xfId="594"/>
    <cellStyle name="40% - 강조색5 2 13" xfId="595"/>
    <cellStyle name="40% - 강조색5 2 14" xfId="596"/>
    <cellStyle name="40% - 강조색5 2 15" xfId="597"/>
    <cellStyle name="40% - 강조색5 2 16" xfId="598"/>
    <cellStyle name="40% - 강조색5 2 17" xfId="599"/>
    <cellStyle name="40% - 강조색5 2 18" xfId="600"/>
    <cellStyle name="40% - 강조색5 2 19" xfId="601"/>
    <cellStyle name="40% - 강조색5 2 2" xfId="602"/>
    <cellStyle name="40% - 강조색5 2 20" xfId="603"/>
    <cellStyle name="40% - 강조색5 2 21" xfId="604"/>
    <cellStyle name="40% - 강조색5 2 22" xfId="605"/>
    <cellStyle name="40% - 강조색5 2 23" xfId="606"/>
    <cellStyle name="40% - 강조색5 2 24" xfId="607"/>
    <cellStyle name="40% - 강조색5 2 25" xfId="608"/>
    <cellStyle name="40% - 강조색5 2 26" xfId="609"/>
    <cellStyle name="40% - 강조색5 2 27" xfId="610"/>
    <cellStyle name="40% - 강조색5 2 28" xfId="611"/>
    <cellStyle name="40% - 강조색5 2 29" xfId="612"/>
    <cellStyle name="40% - 강조색5 2 3" xfId="613"/>
    <cellStyle name="40% - 강조색5 2 30" xfId="614"/>
    <cellStyle name="40% - 강조색5 2 31" xfId="615"/>
    <cellStyle name="40% - 강조색5 2 32" xfId="616"/>
    <cellStyle name="40% - 강조색5 2 33" xfId="617"/>
    <cellStyle name="40% - 강조색5 2 34" xfId="618"/>
    <cellStyle name="40% - 강조색5 2 35" xfId="619"/>
    <cellStyle name="40% - 강조색5 2 36" xfId="620"/>
    <cellStyle name="40% - 강조색5 2 37" xfId="621"/>
    <cellStyle name="40% - 강조색5 2 38" xfId="622"/>
    <cellStyle name="40% - 강조색5 2 39" xfId="623"/>
    <cellStyle name="40% - 강조색5 2 4" xfId="624"/>
    <cellStyle name="40% - 강조색5 2 40" xfId="625"/>
    <cellStyle name="40% - 강조색5 2 41" xfId="626"/>
    <cellStyle name="40% - 강조색5 2 42" xfId="627"/>
    <cellStyle name="40% - 강조색5 2 43" xfId="628"/>
    <cellStyle name="40% - 강조색5 2 44" xfId="629"/>
    <cellStyle name="40% - 강조색5 2 45" xfId="630"/>
    <cellStyle name="40% - 강조색5 2 46" xfId="631"/>
    <cellStyle name="40% - 강조색5 2 47" xfId="632"/>
    <cellStyle name="40% - 강조색5 2 48" xfId="633"/>
    <cellStyle name="40% - 강조색5 2 49" xfId="634"/>
    <cellStyle name="40% - 강조색5 2 5" xfId="635"/>
    <cellStyle name="40% - 강조색5 2 50" xfId="636"/>
    <cellStyle name="40% - 강조색5 2 51" xfId="637"/>
    <cellStyle name="40% - 강조색5 2 52" xfId="638"/>
    <cellStyle name="40% - 강조색5 2 53" xfId="639"/>
    <cellStyle name="40% - 강조색5 2 54" xfId="640"/>
    <cellStyle name="40% - 강조색5 2 55" xfId="641"/>
    <cellStyle name="40% - 강조색5 2 56" xfId="642"/>
    <cellStyle name="40% - 강조색5 2 57" xfId="643"/>
    <cellStyle name="40% - 강조색5 2 58" xfId="644"/>
    <cellStyle name="40% - 강조색5 2 59" xfId="645"/>
    <cellStyle name="40% - 강조색5 2 6" xfId="646"/>
    <cellStyle name="40% - 강조색5 2 7" xfId="647"/>
    <cellStyle name="40% - 강조색5 2 8" xfId="648"/>
    <cellStyle name="40% - 강조색5 2 9" xfId="649"/>
    <cellStyle name="40% - 강조색6 2" xfId="650"/>
    <cellStyle name="40% - 강조색6 2 10" xfId="651"/>
    <cellStyle name="40% - 강조색6 2 11" xfId="652"/>
    <cellStyle name="40% - 강조색6 2 12" xfId="653"/>
    <cellStyle name="40% - 강조색6 2 13" xfId="654"/>
    <cellStyle name="40% - 강조색6 2 14" xfId="655"/>
    <cellStyle name="40% - 강조색6 2 15" xfId="656"/>
    <cellStyle name="40% - 강조색6 2 16" xfId="657"/>
    <cellStyle name="40% - 강조색6 2 17" xfId="658"/>
    <cellStyle name="40% - 강조색6 2 18" xfId="659"/>
    <cellStyle name="40% - 강조색6 2 19" xfId="660"/>
    <cellStyle name="40% - 강조색6 2 2" xfId="661"/>
    <cellStyle name="40% - 강조색6 2 20" xfId="662"/>
    <cellStyle name="40% - 강조색6 2 21" xfId="663"/>
    <cellStyle name="40% - 강조색6 2 22" xfId="664"/>
    <cellStyle name="40% - 강조색6 2 23" xfId="665"/>
    <cellStyle name="40% - 강조색6 2 24" xfId="666"/>
    <cellStyle name="40% - 강조색6 2 25" xfId="667"/>
    <cellStyle name="40% - 강조색6 2 26" xfId="668"/>
    <cellStyle name="40% - 강조색6 2 27" xfId="669"/>
    <cellStyle name="40% - 강조색6 2 28" xfId="670"/>
    <cellStyle name="40% - 강조색6 2 29" xfId="671"/>
    <cellStyle name="40% - 강조색6 2 3" xfId="672"/>
    <cellStyle name="40% - 강조색6 2 30" xfId="673"/>
    <cellStyle name="40% - 강조색6 2 31" xfId="674"/>
    <cellStyle name="40% - 강조색6 2 32" xfId="675"/>
    <cellStyle name="40% - 강조색6 2 33" xfId="676"/>
    <cellStyle name="40% - 강조색6 2 34" xfId="677"/>
    <cellStyle name="40% - 강조색6 2 35" xfId="678"/>
    <cellStyle name="40% - 강조색6 2 36" xfId="679"/>
    <cellStyle name="40% - 강조색6 2 37" xfId="680"/>
    <cellStyle name="40% - 강조색6 2 38" xfId="681"/>
    <cellStyle name="40% - 강조색6 2 39" xfId="682"/>
    <cellStyle name="40% - 강조색6 2 4" xfId="683"/>
    <cellStyle name="40% - 강조색6 2 40" xfId="684"/>
    <cellStyle name="40% - 강조색6 2 41" xfId="685"/>
    <cellStyle name="40% - 강조색6 2 42" xfId="686"/>
    <cellStyle name="40% - 강조색6 2 43" xfId="687"/>
    <cellStyle name="40% - 강조색6 2 44" xfId="688"/>
    <cellStyle name="40% - 강조색6 2 45" xfId="689"/>
    <cellStyle name="40% - 강조색6 2 46" xfId="690"/>
    <cellStyle name="40% - 강조색6 2 47" xfId="691"/>
    <cellStyle name="40% - 강조색6 2 48" xfId="692"/>
    <cellStyle name="40% - 강조색6 2 49" xfId="693"/>
    <cellStyle name="40% - 강조색6 2 5" xfId="694"/>
    <cellStyle name="40% - 강조색6 2 50" xfId="695"/>
    <cellStyle name="40% - 강조색6 2 51" xfId="696"/>
    <cellStyle name="40% - 강조색6 2 52" xfId="697"/>
    <cellStyle name="40% - 강조색6 2 53" xfId="698"/>
    <cellStyle name="40% - 강조색6 2 54" xfId="699"/>
    <cellStyle name="40% - 강조색6 2 55" xfId="700"/>
    <cellStyle name="40% - 강조색6 2 56" xfId="701"/>
    <cellStyle name="40% - 강조색6 2 57" xfId="702"/>
    <cellStyle name="40% - 강조색6 2 58" xfId="703"/>
    <cellStyle name="40% - 강조색6 2 59" xfId="704"/>
    <cellStyle name="40% - 강조색6 2 6" xfId="705"/>
    <cellStyle name="40% - 강조색6 2 7" xfId="706"/>
    <cellStyle name="40% - 강조색6 2 8" xfId="707"/>
    <cellStyle name="40% - 강조색6 2 9" xfId="708"/>
    <cellStyle name="60% - 강조색1 2" xfId="709"/>
    <cellStyle name="60% - 강조색1 2 10" xfId="710"/>
    <cellStyle name="60% - 강조색1 2 11" xfId="711"/>
    <cellStyle name="60% - 강조색1 2 12" xfId="712"/>
    <cellStyle name="60% - 강조색1 2 13" xfId="713"/>
    <cellStyle name="60% - 강조색1 2 14" xfId="714"/>
    <cellStyle name="60% - 강조색1 2 15" xfId="715"/>
    <cellStyle name="60% - 강조색1 2 16" xfId="716"/>
    <cellStyle name="60% - 강조색1 2 17" xfId="717"/>
    <cellStyle name="60% - 강조색1 2 18" xfId="718"/>
    <cellStyle name="60% - 강조색1 2 19" xfId="719"/>
    <cellStyle name="60% - 강조색1 2 2" xfId="720"/>
    <cellStyle name="60% - 강조색1 2 20" xfId="721"/>
    <cellStyle name="60% - 강조색1 2 21" xfId="722"/>
    <cellStyle name="60% - 강조색1 2 22" xfId="723"/>
    <cellStyle name="60% - 강조색1 2 23" xfId="724"/>
    <cellStyle name="60% - 강조색1 2 24" xfId="725"/>
    <cellStyle name="60% - 강조색1 2 25" xfId="726"/>
    <cellStyle name="60% - 강조색1 2 26" xfId="727"/>
    <cellStyle name="60% - 강조색1 2 27" xfId="728"/>
    <cellStyle name="60% - 강조색1 2 28" xfId="729"/>
    <cellStyle name="60% - 강조색1 2 29" xfId="730"/>
    <cellStyle name="60% - 강조색1 2 3" xfId="731"/>
    <cellStyle name="60% - 강조색1 2 30" xfId="732"/>
    <cellStyle name="60% - 강조색1 2 31" xfId="733"/>
    <cellStyle name="60% - 강조색1 2 32" xfId="734"/>
    <cellStyle name="60% - 강조색1 2 33" xfId="735"/>
    <cellStyle name="60% - 강조색1 2 34" xfId="736"/>
    <cellStyle name="60% - 강조색1 2 35" xfId="737"/>
    <cellStyle name="60% - 강조색1 2 36" xfId="738"/>
    <cellStyle name="60% - 강조색1 2 37" xfId="739"/>
    <cellStyle name="60% - 강조색1 2 38" xfId="740"/>
    <cellStyle name="60% - 강조색1 2 39" xfId="741"/>
    <cellStyle name="60% - 강조색1 2 4" xfId="742"/>
    <cellStyle name="60% - 강조색1 2 40" xfId="743"/>
    <cellStyle name="60% - 강조색1 2 41" xfId="744"/>
    <cellStyle name="60% - 강조색1 2 42" xfId="745"/>
    <cellStyle name="60% - 강조색1 2 43" xfId="746"/>
    <cellStyle name="60% - 강조색1 2 44" xfId="747"/>
    <cellStyle name="60% - 강조색1 2 45" xfId="748"/>
    <cellStyle name="60% - 강조색1 2 46" xfId="749"/>
    <cellStyle name="60% - 강조색1 2 47" xfId="750"/>
    <cellStyle name="60% - 강조색1 2 48" xfId="751"/>
    <cellStyle name="60% - 강조색1 2 49" xfId="752"/>
    <cellStyle name="60% - 강조색1 2 5" xfId="753"/>
    <cellStyle name="60% - 강조색1 2 50" xfId="754"/>
    <cellStyle name="60% - 강조색1 2 51" xfId="755"/>
    <cellStyle name="60% - 강조색1 2 52" xfId="756"/>
    <cellStyle name="60% - 강조색1 2 53" xfId="757"/>
    <cellStyle name="60% - 강조색1 2 54" xfId="758"/>
    <cellStyle name="60% - 강조색1 2 55" xfId="759"/>
    <cellStyle name="60% - 강조색1 2 56" xfId="760"/>
    <cellStyle name="60% - 강조색1 2 57" xfId="761"/>
    <cellStyle name="60% - 강조색1 2 58" xfId="762"/>
    <cellStyle name="60% - 강조색1 2 59" xfId="763"/>
    <cellStyle name="60% - 강조색1 2 6" xfId="764"/>
    <cellStyle name="60% - 강조색1 2 7" xfId="765"/>
    <cellStyle name="60% - 강조색1 2 8" xfId="766"/>
    <cellStyle name="60% - 강조색1 2 9" xfId="767"/>
    <cellStyle name="60% - 강조색2 2" xfId="768"/>
    <cellStyle name="60% - 강조색2 2 10" xfId="769"/>
    <cellStyle name="60% - 강조색2 2 11" xfId="770"/>
    <cellStyle name="60% - 강조색2 2 12" xfId="771"/>
    <cellStyle name="60% - 강조색2 2 13" xfId="772"/>
    <cellStyle name="60% - 강조색2 2 14" xfId="773"/>
    <cellStyle name="60% - 강조색2 2 15" xfId="774"/>
    <cellStyle name="60% - 강조색2 2 16" xfId="775"/>
    <cellStyle name="60% - 강조색2 2 17" xfId="776"/>
    <cellStyle name="60% - 강조색2 2 18" xfId="777"/>
    <cellStyle name="60% - 강조색2 2 19" xfId="778"/>
    <cellStyle name="60% - 강조색2 2 2" xfId="779"/>
    <cellStyle name="60% - 강조색2 2 20" xfId="780"/>
    <cellStyle name="60% - 강조색2 2 21" xfId="781"/>
    <cellStyle name="60% - 강조색2 2 22" xfId="782"/>
    <cellStyle name="60% - 강조색2 2 23" xfId="783"/>
    <cellStyle name="60% - 강조색2 2 24" xfId="784"/>
    <cellStyle name="60% - 강조색2 2 25" xfId="785"/>
    <cellStyle name="60% - 강조색2 2 26" xfId="786"/>
    <cellStyle name="60% - 강조색2 2 27" xfId="787"/>
    <cellStyle name="60% - 강조색2 2 28" xfId="788"/>
    <cellStyle name="60% - 강조색2 2 29" xfId="789"/>
    <cellStyle name="60% - 강조색2 2 3" xfId="790"/>
    <cellStyle name="60% - 강조색2 2 30" xfId="791"/>
    <cellStyle name="60% - 강조색2 2 31" xfId="792"/>
    <cellStyle name="60% - 강조색2 2 32" xfId="793"/>
    <cellStyle name="60% - 강조색2 2 33" xfId="794"/>
    <cellStyle name="60% - 강조색2 2 34" xfId="795"/>
    <cellStyle name="60% - 강조색2 2 35" xfId="796"/>
    <cellStyle name="60% - 강조색2 2 36" xfId="797"/>
    <cellStyle name="60% - 강조색2 2 37" xfId="798"/>
    <cellStyle name="60% - 강조색2 2 38" xfId="799"/>
    <cellStyle name="60% - 강조색2 2 39" xfId="800"/>
    <cellStyle name="60% - 강조색2 2 4" xfId="801"/>
    <cellStyle name="60% - 강조색2 2 40" xfId="802"/>
    <cellStyle name="60% - 강조색2 2 41" xfId="803"/>
    <cellStyle name="60% - 강조색2 2 42" xfId="804"/>
    <cellStyle name="60% - 강조색2 2 43" xfId="805"/>
    <cellStyle name="60% - 강조색2 2 44" xfId="806"/>
    <cellStyle name="60% - 강조색2 2 45" xfId="807"/>
    <cellStyle name="60% - 강조색2 2 46" xfId="808"/>
    <cellStyle name="60% - 강조색2 2 47" xfId="809"/>
    <cellStyle name="60% - 강조색2 2 48" xfId="810"/>
    <cellStyle name="60% - 강조색2 2 49" xfId="811"/>
    <cellStyle name="60% - 강조색2 2 5" xfId="812"/>
    <cellStyle name="60% - 강조색2 2 50" xfId="813"/>
    <cellStyle name="60% - 강조색2 2 51" xfId="814"/>
    <cellStyle name="60% - 강조색2 2 52" xfId="815"/>
    <cellStyle name="60% - 강조색2 2 53" xfId="816"/>
    <cellStyle name="60% - 강조색2 2 54" xfId="817"/>
    <cellStyle name="60% - 강조색2 2 55" xfId="818"/>
    <cellStyle name="60% - 강조색2 2 56" xfId="819"/>
    <cellStyle name="60% - 강조색2 2 57" xfId="820"/>
    <cellStyle name="60% - 강조색2 2 58" xfId="821"/>
    <cellStyle name="60% - 강조색2 2 59" xfId="822"/>
    <cellStyle name="60% - 강조색2 2 6" xfId="823"/>
    <cellStyle name="60% - 강조색2 2 7" xfId="824"/>
    <cellStyle name="60% - 강조색2 2 8" xfId="825"/>
    <cellStyle name="60% - 강조색2 2 9" xfId="826"/>
    <cellStyle name="60% - 강조색3 2" xfId="827"/>
    <cellStyle name="60% - 강조색3 2 10" xfId="828"/>
    <cellStyle name="60% - 강조색3 2 11" xfId="829"/>
    <cellStyle name="60% - 강조색3 2 12" xfId="830"/>
    <cellStyle name="60% - 강조색3 2 13" xfId="831"/>
    <cellStyle name="60% - 강조색3 2 14" xfId="832"/>
    <cellStyle name="60% - 강조색3 2 15" xfId="833"/>
    <cellStyle name="60% - 강조색3 2 16" xfId="834"/>
    <cellStyle name="60% - 강조색3 2 17" xfId="835"/>
    <cellStyle name="60% - 강조색3 2 18" xfId="836"/>
    <cellStyle name="60% - 강조색3 2 19" xfId="837"/>
    <cellStyle name="60% - 강조색3 2 2" xfId="838"/>
    <cellStyle name="60% - 강조색3 2 20" xfId="839"/>
    <cellStyle name="60% - 강조색3 2 21" xfId="840"/>
    <cellStyle name="60% - 강조색3 2 22" xfId="841"/>
    <cellStyle name="60% - 강조색3 2 23" xfId="842"/>
    <cellStyle name="60% - 강조색3 2 24" xfId="843"/>
    <cellStyle name="60% - 강조색3 2 25" xfId="844"/>
    <cellStyle name="60% - 강조색3 2 26" xfId="845"/>
    <cellStyle name="60% - 강조색3 2 27" xfId="846"/>
    <cellStyle name="60% - 강조색3 2 28" xfId="847"/>
    <cellStyle name="60% - 강조색3 2 29" xfId="848"/>
    <cellStyle name="60% - 강조색3 2 3" xfId="849"/>
    <cellStyle name="60% - 강조색3 2 30" xfId="850"/>
    <cellStyle name="60% - 강조색3 2 31" xfId="851"/>
    <cellStyle name="60% - 강조색3 2 32" xfId="852"/>
    <cellStyle name="60% - 강조색3 2 33" xfId="853"/>
    <cellStyle name="60% - 강조색3 2 34" xfId="854"/>
    <cellStyle name="60% - 강조색3 2 35" xfId="855"/>
    <cellStyle name="60% - 강조색3 2 36" xfId="856"/>
    <cellStyle name="60% - 강조색3 2 37" xfId="857"/>
    <cellStyle name="60% - 강조색3 2 38" xfId="858"/>
    <cellStyle name="60% - 강조색3 2 39" xfId="859"/>
    <cellStyle name="60% - 강조색3 2 4" xfId="860"/>
    <cellStyle name="60% - 강조색3 2 40" xfId="861"/>
    <cellStyle name="60% - 강조색3 2 41" xfId="862"/>
    <cellStyle name="60% - 강조색3 2 42" xfId="863"/>
    <cellStyle name="60% - 강조색3 2 43" xfId="864"/>
    <cellStyle name="60% - 강조색3 2 44" xfId="865"/>
    <cellStyle name="60% - 강조색3 2 45" xfId="866"/>
    <cellStyle name="60% - 강조색3 2 46" xfId="867"/>
    <cellStyle name="60% - 강조색3 2 47" xfId="868"/>
    <cellStyle name="60% - 강조색3 2 48" xfId="869"/>
    <cellStyle name="60% - 강조색3 2 49" xfId="870"/>
    <cellStyle name="60% - 강조색3 2 5" xfId="871"/>
    <cellStyle name="60% - 강조색3 2 50" xfId="872"/>
    <cellStyle name="60% - 강조색3 2 51" xfId="873"/>
    <cellStyle name="60% - 강조색3 2 52" xfId="874"/>
    <cellStyle name="60% - 강조색3 2 53" xfId="875"/>
    <cellStyle name="60% - 강조색3 2 54" xfId="876"/>
    <cellStyle name="60% - 강조색3 2 55" xfId="877"/>
    <cellStyle name="60% - 강조색3 2 56" xfId="878"/>
    <cellStyle name="60% - 강조색3 2 57" xfId="879"/>
    <cellStyle name="60% - 강조색3 2 58" xfId="880"/>
    <cellStyle name="60% - 강조색3 2 59" xfId="881"/>
    <cellStyle name="60% - 강조색3 2 6" xfId="882"/>
    <cellStyle name="60% - 강조색3 2 7" xfId="883"/>
    <cellStyle name="60% - 강조색3 2 8" xfId="884"/>
    <cellStyle name="60% - 강조색3 2 9" xfId="885"/>
    <cellStyle name="60% - 강조색4 2" xfId="886"/>
    <cellStyle name="60% - 강조색4 2 10" xfId="887"/>
    <cellStyle name="60% - 강조색4 2 11" xfId="888"/>
    <cellStyle name="60% - 강조색4 2 12" xfId="889"/>
    <cellStyle name="60% - 강조색4 2 13" xfId="890"/>
    <cellStyle name="60% - 강조색4 2 14" xfId="891"/>
    <cellStyle name="60% - 강조색4 2 15" xfId="892"/>
    <cellStyle name="60% - 강조색4 2 16" xfId="893"/>
    <cellStyle name="60% - 강조색4 2 17" xfId="894"/>
    <cellStyle name="60% - 강조색4 2 18" xfId="895"/>
    <cellStyle name="60% - 강조색4 2 19" xfId="896"/>
    <cellStyle name="60% - 강조색4 2 2" xfId="897"/>
    <cellStyle name="60% - 강조색4 2 20" xfId="898"/>
    <cellStyle name="60% - 강조색4 2 21" xfId="899"/>
    <cellStyle name="60% - 강조색4 2 22" xfId="900"/>
    <cellStyle name="60% - 강조색4 2 23" xfId="901"/>
    <cellStyle name="60% - 강조색4 2 24" xfId="902"/>
    <cellStyle name="60% - 강조색4 2 25" xfId="903"/>
    <cellStyle name="60% - 강조색4 2 26" xfId="904"/>
    <cellStyle name="60% - 강조색4 2 27" xfId="905"/>
    <cellStyle name="60% - 강조색4 2 28" xfId="906"/>
    <cellStyle name="60% - 강조색4 2 29" xfId="907"/>
    <cellStyle name="60% - 강조색4 2 3" xfId="908"/>
    <cellStyle name="60% - 강조색4 2 30" xfId="909"/>
    <cellStyle name="60% - 강조색4 2 31" xfId="910"/>
    <cellStyle name="60% - 강조색4 2 32" xfId="911"/>
    <cellStyle name="60% - 강조색4 2 33" xfId="912"/>
    <cellStyle name="60% - 강조색4 2 34" xfId="913"/>
    <cellStyle name="60% - 강조색4 2 35" xfId="914"/>
    <cellStyle name="60% - 강조색4 2 36" xfId="915"/>
    <cellStyle name="60% - 강조색4 2 37" xfId="916"/>
    <cellStyle name="60% - 강조색4 2 38" xfId="917"/>
    <cellStyle name="60% - 강조색4 2 39" xfId="918"/>
    <cellStyle name="60% - 강조색4 2 4" xfId="919"/>
    <cellStyle name="60% - 강조색4 2 40" xfId="920"/>
    <cellStyle name="60% - 강조색4 2 41" xfId="921"/>
    <cellStyle name="60% - 강조색4 2 42" xfId="922"/>
    <cellStyle name="60% - 강조색4 2 43" xfId="923"/>
    <cellStyle name="60% - 강조색4 2 44" xfId="924"/>
    <cellStyle name="60% - 강조색4 2 45" xfId="925"/>
    <cellStyle name="60% - 강조색4 2 46" xfId="926"/>
    <cellStyle name="60% - 강조색4 2 47" xfId="927"/>
    <cellStyle name="60% - 강조색4 2 48" xfId="928"/>
    <cellStyle name="60% - 강조색4 2 49" xfId="929"/>
    <cellStyle name="60% - 강조색4 2 5" xfId="930"/>
    <cellStyle name="60% - 강조색4 2 50" xfId="931"/>
    <cellStyle name="60% - 강조색4 2 51" xfId="932"/>
    <cellStyle name="60% - 강조색4 2 52" xfId="933"/>
    <cellStyle name="60% - 강조색4 2 53" xfId="934"/>
    <cellStyle name="60% - 강조색4 2 54" xfId="935"/>
    <cellStyle name="60% - 강조색4 2 55" xfId="936"/>
    <cellStyle name="60% - 강조색4 2 56" xfId="937"/>
    <cellStyle name="60% - 강조색4 2 57" xfId="938"/>
    <cellStyle name="60% - 강조색4 2 58" xfId="939"/>
    <cellStyle name="60% - 강조색4 2 59" xfId="940"/>
    <cellStyle name="60% - 강조색4 2 6" xfId="941"/>
    <cellStyle name="60% - 강조색4 2 7" xfId="942"/>
    <cellStyle name="60% - 강조색4 2 8" xfId="943"/>
    <cellStyle name="60% - 강조색4 2 9" xfId="944"/>
    <cellStyle name="60% - 강조색5 2" xfId="945"/>
    <cellStyle name="60% - 강조색5 2 10" xfId="946"/>
    <cellStyle name="60% - 강조색5 2 11" xfId="947"/>
    <cellStyle name="60% - 강조색5 2 12" xfId="948"/>
    <cellStyle name="60% - 강조색5 2 13" xfId="949"/>
    <cellStyle name="60% - 강조색5 2 14" xfId="950"/>
    <cellStyle name="60% - 강조색5 2 15" xfId="951"/>
    <cellStyle name="60% - 강조색5 2 16" xfId="952"/>
    <cellStyle name="60% - 강조색5 2 17" xfId="953"/>
    <cellStyle name="60% - 강조색5 2 18" xfId="954"/>
    <cellStyle name="60% - 강조색5 2 19" xfId="955"/>
    <cellStyle name="60% - 강조색5 2 2" xfId="956"/>
    <cellStyle name="60% - 강조색5 2 20" xfId="957"/>
    <cellStyle name="60% - 강조색5 2 21" xfId="958"/>
    <cellStyle name="60% - 강조색5 2 22" xfId="959"/>
    <cellStyle name="60% - 강조색5 2 23" xfId="960"/>
    <cellStyle name="60% - 강조색5 2 24" xfId="961"/>
    <cellStyle name="60% - 강조색5 2 25" xfId="962"/>
    <cellStyle name="60% - 강조색5 2 26" xfId="963"/>
    <cellStyle name="60% - 강조색5 2 27" xfId="964"/>
    <cellStyle name="60% - 강조색5 2 28" xfId="965"/>
    <cellStyle name="60% - 강조색5 2 29" xfId="966"/>
    <cellStyle name="60% - 강조색5 2 3" xfId="967"/>
    <cellStyle name="60% - 강조색5 2 30" xfId="968"/>
    <cellStyle name="60% - 강조색5 2 31" xfId="969"/>
    <cellStyle name="60% - 강조색5 2 32" xfId="970"/>
    <cellStyle name="60% - 강조색5 2 33" xfId="971"/>
    <cellStyle name="60% - 강조색5 2 34" xfId="972"/>
    <cellStyle name="60% - 강조색5 2 35" xfId="973"/>
    <cellStyle name="60% - 강조색5 2 36" xfId="974"/>
    <cellStyle name="60% - 강조색5 2 37" xfId="975"/>
    <cellStyle name="60% - 강조색5 2 38" xfId="976"/>
    <cellStyle name="60% - 강조색5 2 39" xfId="977"/>
    <cellStyle name="60% - 강조색5 2 4" xfId="978"/>
    <cellStyle name="60% - 강조색5 2 40" xfId="979"/>
    <cellStyle name="60% - 강조색5 2 41" xfId="980"/>
    <cellStyle name="60% - 강조색5 2 42" xfId="981"/>
    <cellStyle name="60% - 강조색5 2 43" xfId="982"/>
    <cellStyle name="60% - 강조색5 2 44" xfId="983"/>
    <cellStyle name="60% - 강조색5 2 45" xfId="984"/>
    <cellStyle name="60% - 강조색5 2 46" xfId="985"/>
    <cellStyle name="60% - 강조색5 2 47" xfId="986"/>
    <cellStyle name="60% - 강조색5 2 48" xfId="987"/>
    <cellStyle name="60% - 강조색5 2 49" xfId="988"/>
    <cellStyle name="60% - 강조색5 2 5" xfId="989"/>
    <cellStyle name="60% - 강조색5 2 50" xfId="990"/>
    <cellStyle name="60% - 강조색5 2 51" xfId="991"/>
    <cellStyle name="60% - 강조색5 2 52" xfId="992"/>
    <cellStyle name="60% - 강조색5 2 53" xfId="993"/>
    <cellStyle name="60% - 강조색5 2 54" xfId="994"/>
    <cellStyle name="60% - 강조색5 2 55" xfId="995"/>
    <cellStyle name="60% - 강조색5 2 56" xfId="996"/>
    <cellStyle name="60% - 강조색5 2 57" xfId="997"/>
    <cellStyle name="60% - 강조색5 2 58" xfId="998"/>
    <cellStyle name="60% - 강조색5 2 59" xfId="999"/>
    <cellStyle name="60% - 강조색5 2 6" xfId="1000"/>
    <cellStyle name="60% - 강조색5 2 7" xfId="1001"/>
    <cellStyle name="60% - 강조색5 2 8" xfId="1002"/>
    <cellStyle name="60% - 강조색5 2 9" xfId="1003"/>
    <cellStyle name="60% - 강조색6 2" xfId="1004"/>
    <cellStyle name="60% - 강조색6 2 10" xfId="1005"/>
    <cellStyle name="60% - 강조색6 2 11" xfId="1006"/>
    <cellStyle name="60% - 강조색6 2 12" xfId="1007"/>
    <cellStyle name="60% - 강조색6 2 13" xfId="1008"/>
    <cellStyle name="60% - 강조색6 2 14" xfId="1009"/>
    <cellStyle name="60% - 강조색6 2 15" xfId="1010"/>
    <cellStyle name="60% - 강조색6 2 16" xfId="1011"/>
    <cellStyle name="60% - 강조색6 2 17" xfId="1012"/>
    <cellStyle name="60% - 강조색6 2 18" xfId="1013"/>
    <cellStyle name="60% - 강조색6 2 19" xfId="1014"/>
    <cellStyle name="60% - 강조색6 2 2" xfId="1015"/>
    <cellStyle name="60% - 강조색6 2 20" xfId="1016"/>
    <cellStyle name="60% - 강조색6 2 21" xfId="1017"/>
    <cellStyle name="60% - 강조색6 2 22" xfId="1018"/>
    <cellStyle name="60% - 강조색6 2 23" xfId="1019"/>
    <cellStyle name="60% - 강조색6 2 24" xfId="1020"/>
    <cellStyle name="60% - 강조색6 2 25" xfId="1021"/>
    <cellStyle name="60% - 강조색6 2 26" xfId="1022"/>
    <cellStyle name="60% - 강조색6 2 27" xfId="1023"/>
    <cellStyle name="60% - 강조색6 2 28" xfId="1024"/>
    <cellStyle name="60% - 강조색6 2 29" xfId="1025"/>
    <cellStyle name="60% - 강조색6 2 3" xfId="1026"/>
    <cellStyle name="60% - 강조색6 2 30" xfId="1027"/>
    <cellStyle name="60% - 강조색6 2 31" xfId="1028"/>
    <cellStyle name="60% - 강조색6 2 32" xfId="1029"/>
    <cellStyle name="60% - 강조색6 2 33" xfId="1030"/>
    <cellStyle name="60% - 강조색6 2 34" xfId="1031"/>
    <cellStyle name="60% - 강조색6 2 35" xfId="1032"/>
    <cellStyle name="60% - 강조색6 2 36" xfId="1033"/>
    <cellStyle name="60% - 강조색6 2 37" xfId="1034"/>
    <cellStyle name="60% - 강조색6 2 38" xfId="1035"/>
    <cellStyle name="60% - 강조색6 2 39" xfId="1036"/>
    <cellStyle name="60% - 강조색6 2 4" xfId="1037"/>
    <cellStyle name="60% - 강조색6 2 40" xfId="1038"/>
    <cellStyle name="60% - 강조색6 2 41" xfId="1039"/>
    <cellStyle name="60% - 강조색6 2 42" xfId="1040"/>
    <cellStyle name="60% - 강조색6 2 43" xfId="1041"/>
    <cellStyle name="60% - 강조색6 2 44" xfId="1042"/>
    <cellStyle name="60% - 강조색6 2 45" xfId="1043"/>
    <cellStyle name="60% - 강조색6 2 46" xfId="1044"/>
    <cellStyle name="60% - 강조색6 2 47" xfId="1045"/>
    <cellStyle name="60% - 강조색6 2 48" xfId="1046"/>
    <cellStyle name="60% - 강조색6 2 49" xfId="1047"/>
    <cellStyle name="60% - 강조색6 2 5" xfId="1048"/>
    <cellStyle name="60% - 강조색6 2 50" xfId="1049"/>
    <cellStyle name="60% - 강조색6 2 51" xfId="1050"/>
    <cellStyle name="60% - 강조색6 2 52" xfId="1051"/>
    <cellStyle name="60% - 강조색6 2 53" xfId="1052"/>
    <cellStyle name="60% - 강조색6 2 54" xfId="1053"/>
    <cellStyle name="60% - 강조색6 2 55" xfId="1054"/>
    <cellStyle name="60% - 강조색6 2 56" xfId="1055"/>
    <cellStyle name="60% - 강조색6 2 57" xfId="1056"/>
    <cellStyle name="60% - 강조색6 2 58" xfId="1057"/>
    <cellStyle name="60% - 강조색6 2 59" xfId="1058"/>
    <cellStyle name="60% - 강조색6 2 6" xfId="1059"/>
    <cellStyle name="60% - 강조색6 2 7" xfId="1060"/>
    <cellStyle name="60% - 강조색6 2 8" xfId="1061"/>
    <cellStyle name="60% - 강조색6 2 9" xfId="1062"/>
    <cellStyle name="강조색1 2" xfId="1063"/>
    <cellStyle name="강조색1 2 10" xfId="1064"/>
    <cellStyle name="강조색1 2 11" xfId="1065"/>
    <cellStyle name="강조색1 2 12" xfId="1066"/>
    <cellStyle name="강조색1 2 13" xfId="1067"/>
    <cellStyle name="강조색1 2 14" xfId="1068"/>
    <cellStyle name="강조색1 2 15" xfId="1069"/>
    <cellStyle name="강조색1 2 16" xfId="1070"/>
    <cellStyle name="강조색1 2 17" xfId="1071"/>
    <cellStyle name="강조색1 2 18" xfId="1072"/>
    <cellStyle name="강조색1 2 19" xfId="1073"/>
    <cellStyle name="강조색1 2 2" xfId="1074"/>
    <cellStyle name="강조색1 2 20" xfId="1075"/>
    <cellStyle name="강조색1 2 21" xfId="1076"/>
    <cellStyle name="강조색1 2 22" xfId="1077"/>
    <cellStyle name="강조색1 2 23" xfId="1078"/>
    <cellStyle name="강조색1 2 24" xfId="1079"/>
    <cellStyle name="강조색1 2 25" xfId="1080"/>
    <cellStyle name="강조색1 2 26" xfId="1081"/>
    <cellStyle name="강조색1 2 27" xfId="1082"/>
    <cellStyle name="강조색1 2 28" xfId="1083"/>
    <cellStyle name="강조색1 2 29" xfId="1084"/>
    <cellStyle name="강조색1 2 3" xfId="1085"/>
    <cellStyle name="강조색1 2 30" xfId="1086"/>
    <cellStyle name="강조색1 2 31" xfId="1087"/>
    <cellStyle name="강조색1 2 32" xfId="1088"/>
    <cellStyle name="강조색1 2 33" xfId="1089"/>
    <cellStyle name="강조색1 2 34" xfId="1090"/>
    <cellStyle name="강조색1 2 35" xfId="1091"/>
    <cellStyle name="강조색1 2 36" xfId="1092"/>
    <cellStyle name="강조색1 2 37" xfId="1093"/>
    <cellStyle name="강조색1 2 38" xfId="1094"/>
    <cellStyle name="강조색1 2 39" xfId="1095"/>
    <cellStyle name="강조색1 2 4" xfId="1096"/>
    <cellStyle name="강조색1 2 40" xfId="1097"/>
    <cellStyle name="강조색1 2 41" xfId="1098"/>
    <cellStyle name="강조색1 2 42" xfId="1099"/>
    <cellStyle name="강조색1 2 43" xfId="1100"/>
    <cellStyle name="강조색1 2 44" xfId="1101"/>
    <cellStyle name="강조색1 2 45" xfId="1102"/>
    <cellStyle name="강조색1 2 46" xfId="1103"/>
    <cellStyle name="강조색1 2 47" xfId="1104"/>
    <cellStyle name="강조색1 2 48" xfId="1105"/>
    <cellStyle name="강조색1 2 49" xfId="1106"/>
    <cellStyle name="강조색1 2 5" xfId="1107"/>
    <cellStyle name="강조색1 2 50" xfId="1108"/>
    <cellStyle name="강조색1 2 51" xfId="1109"/>
    <cellStyle name="강조색1 2 52" xfId="1110"/>
    <cellStyle name="강조색1 2 53" xfId="1111"/>
    <cellStyle name="강조색1 2 54" xfId="1112"/>
    <cellStyle name="강조색1 2 55" xfId="1113"/>
    <cellStyle name="강조색1 2 56" xfId="1114"/>
    <cellStyle name="강조색1 2 57" xfId="1115"/>
    <cellStyle name="강조색1 2 58" xfId="1116"/>
    <cellStyle name="강조색1 2 59" xfId="1117"/>
    <cellStyle name="강조색1 2 6" xfId="1118"/>
    <cellStyle name="강조색1 2 7" xfId="1119"/>
    <cellStyle name="강조색1 2 8" xfId="1120"/>
    <cellStyle name="강조색1 2 9" xfId="1121"/>
    <cellStyle name="강조색2 2" xfId="1122"/>
    <cellStyle name="강조색2 2 10" xfId="1123"/>
    <cellStyle name="강조색2 2 11" xfId="1124"/>
    <cellStyle name="강조색2 2 12" xfId="1125"/>
    <cellStyle name="강조색2 2 13" xfId="1126"/>
    <cellStyle name="강조색2 2 14" xfId="1127"/>
    <cellStyle name="강조색2 2 15" xfId="1128"/>
    <cellStyle name="강조색2 2 16" xfId="1129"/>
    <cellStyle name="강조색2 2 17" xfId="1130"/>
    <cellStyle name="강조색2 2 18" xfId="1131"/>
    <cellStyle name="강조색2 2 19" xfId="1132"/>
    <cellStyle name="강조색2 2 2" xfId="1133"/>
    <cellStyle name="강조색2 2 20" xfId="1134"/>
    <cellStyle name="강조색2 2 21" xfId="1135"/>
    <cellStyle name="강조색2 2 22" xfId="1136"/>
    <cellStyle name="강조색2 2 23" xfId="1137"/>
    <cellStyle name="강조색2 2 24" xfId="1138"/>
    <cellStyle name="강조색2 2 25" xfId="1139"/>
    <cellStyle name="강조색2 2 26" xfId="1140"/>
    <cellStyle name="강조색2 2 27" xfId="1141"/>
    <cellStyle name="강조색2 2 28" xfId="1142"/>
    <cellStyle name="강조색2 2 29" xfId="1143"/>
    <cellStyle name="강조색2 2 3" xfId="1144"/>
    <cellStyle name="강조색2 2 30" xfId="1145"/>
    <cellStyle name="강조색2 2 31" xfId="1146"/>
    <cellStyle name="강조색2 2 32" xfId="1147"/>
    <cellStyle name="강조색2 2 33" xfId="1148"/>
    <cellStyle name="강조색2 2 34" xfId="1149"/>
    <cellStyle name="강조색2 2 35" xfId="1150"/>
    <cellStyle name="강조색2 2 36" xfId="1151"/>
    <cellStyle name="강조색2 2 37" xfId="1152"/>
    <cellStyle name="강조색2 2 38" xfId="1153"/>
    <cellStyle name="강조색2 2 39" xfId="1154"/>
    <cellStyle name="강조색2 2 4" xfId="1155"/>
    <cellStyle name="강조색2 2 40" xfId="1156"/>
    <cellStyle name="강조색2 2 41" xfId="1157"/>
    <cellStyle name="강조색2 2 42" xfId="1158"/>
    <cellStyle name="강조색2 2 43" xfId="1159"/>
    <cellStyle name="강조색2 2 44" xfId="1160"/>
    <cellStyle name="강조색2 2 45" xfId="1161"/>
    <cellStyle name="강조색2 2 46" xfId="1162"/>
    <cellStyle name="강조색2 2 47" xfId="1163"/>
    <cellStyle name="강조색2 2 48" xfId="1164"/>
    <cellStyle name="강조색2 2 49" xfId="1165"/>
    <cellStyle name="강조색2 2 5" xfId="1166"/>
    <cellStyle name="강조색2 2 50" xfId="1167"/>
    <cellStyle name="강조색2 2 51" xfId="1168"/>
    <cellStyle name="강조색2 2 52" xfId="1169"/>
    <cellStyle name="강조색2 2 53" xfId="1170"/>
    <cellStyle name="강조색2 2 54" xfId="1171"/>
    <cellStyle name="강조색2 2 55" xfId="1172"/>
    <cellStyle name="강조색2 2 56" xfId="1173"/>
    <cellStyle name="강조색2 2 57" xfId="1174"/>
    <cellStyle name="강조색2 2 58" xfId="1175"/>
    <cellStyle name="강조색2 2 59" xfId="1176"/>
    <cellStyle name="강조색2 2 6" xfId="1177"/>
    <cellStyle name="강조색2 2 7" xfId="1178"/>
    <cellStyle name="강조색2 2 8" xfId="1179"/>
    <cellStyle name="강조색2 2 9" xfId="1180"/>
    <cellStyle name="강조색3 2" xfId="1181"/>
    <cellStyle name="강조색3 2 10" xfId="1182"/>
    <cellStyle name="강조색3 2 11" xfId="1183"/>
    <cellStyle name="강조색3 2 12" xfId="1184"/>
    <cellStyle name="강조색3 2 13" xfId="1185"/>
    <cellStyle name="강조색3 2 14" xfId="1186"/>
    <cellStyle name="강조색3 2 15" xfId="1187"/>
    <cellStyle name="강조색3 2 16" xfId="1188"/>
    <cellStyle name="강조색3 2 17" xfId="1189"/>
    <cellStyle name="강조색3 2 18" xfId="1190"/>
    <cellStyle name="강조색3 2 19" xfId="1191"/>
    <cellStyle name="강조색3 2 2" xfId="1192"/>
    <cellStyle name="강조색3 2 20" xfId="1193"/>
    <cellStyle name="강조색3 2 21" xfId="1194"/>
    <cellStyle name="강조색3 2 22" xfId="1195"/>
    <cellStyle name="강조색3 2 23" xfId="1196"/>
    <cellStyle name="강조색3 2 24" xfId="1197"/>
    <cellStyle name="강조색3 2 25" xfId="1198"/>
    <cellStyle name="강조색3 2 26" xfId="1199"/>
    <cellStyle name="강조색3 2 27" xfId="1200"/>
    <cellStyle name="강조색3 2 28" xfId="1201"/>
    <cellStyle name="강조색3 2 29" xfId="1202"/>
    <cellStyle name="강조색3 2 3" xfId="1203"/>
    <cellStyle name="강조색3 2 30" xfId="1204"/>
    <cellStyle name="강조색3 2 31" xfId="1205"/>
    <cellStyle name="강조색3 2 32" xfId="1206"/>
    <cellStyle name="강조색3 2 33" xfId="1207"/>
    <cellStyle name="강조색3 2 34" xfId="1208"/>
    <cellStyle name="강조색3 2 35" xfId="1209"/>
    <cellStyle name="강조색3 2 36" xfId="1210"/>
    <cellStyle name="강조색3 2 37" xfId="1211"/>
    <cellStyle name="강조색3 2 38" xfId="1212"/>
    <cellStyle name="강조색3 2 39" xfId="1213"/>
    <cellStyle name="강조색3 2 4" xfId="1214"/>
    <cellStyle name="강조색3 2 40" xfId="1215"/>
    <cellStyle name="강조색3 2 41" xfId="1216"/>
    <cellStyle name="강조색3 2 42" xfId="1217"/>
    <cellStyle name="강조색3 2 43" xfId="1218"/>
    <cellStyle name="강조색3 2 44" xfId="1219"/>
    <cellStyle name="강조색3 2 45" xfId="1220"/>
    <cellStyle name="강조색3 2 46" xfId="1221"/>
    <cellStyle name="강조색3 2 47" xfId="1222"/>
    <cellStyle name="강조색3 2 48" xfId="1223"/>
    <cellStyle name="강조색3 2 49" xfId="1224"/>
    <cellStyle name="강조색3 2 5" xfId="1225"/>
    <cellStyle name="강조색3 2 50" xfId="1226"/>
    <cellStyle name="강조색3 2 51" xfId="1227"/>
    <cellStyle name="강조색3 2 52" xfId="1228"/>
    <cellStyle name="강조색3 2 53" xfId="1229"/>
    <cellStyle name="강조색3 2 54" xfId="1230"/>
    <cellStyle name="강조색3 2 55" xfId="1231"/>
    <cellStyle name="강조색3 2 56" xfId="1232"/>
    <cellStyle name="강조색3 2 57" xfId="1233"/>
    <cellStyle name="강조색3 2 58" xfId="1234"/>
    <cellStyle name="강조색3 2 59" xfId="1235"/>
    <cellStyle name="강조색3 2 6" xfId="1236"/>
    <cellStyle name="강조색3 2 7" xfId="1237"/>
    <cellStyle name="강조색3 2 8" xfId="1238"/>
    <cellStyle name="강조색3 2 9" xfId="1239"/>
    <cellStyle name="강조색4 2" xfId="1240"/>
    <cellStyle name="강조색4 2 10" xfId="1241"/>
    <cellStyle name="강조색4 2 11" xfId="1242"/>
    <cellStyle name="강조색4 2 12" xfId="1243"/>
    <cellStyle name="강조색4 2 13" xfId="1244"/>
    <cellStyle name="강조색4 2 14" xfId="1245"/>
    <cellStyle name="강조색4 2 15" xfId="1246"/>
    <cellStyle name="강조색4 2 16" xfId="1247"/>
    <cellStyle name="강조색4 2 17" xfId="1248"/>
    <cellStyle name="강조색4 2 18" xfId="1249"/>
    <cellStyle name="강조색4 2 19" xfId="1250"/>
    <cellStyle name="강조색4 2 2" xfId="1251"/>
    <cellStyle name="강조색4 2 20" xfId="1252"/>
    <cellStyle name="강조색4 2 21" xfId="1253"/>
    <cellStyle name="강조색4 2 22" xfId="1254"/>
    <cellStyle name="강조색4 2 23" xfId="1255"/>
    <cellStyle name="강조색4 2 24" xfId="1256"/>
    <cellStyle name="강조색4 2 25" xfId="1257"/>
    <cellStyle name="강조색4 2 26" xfId="1258"/>
    <cellStyle name="강조색4 2 27" xfId="1259"/>
    <cellStyle name="강조색4 2 28" xfId="1260"/>
    <cellStyle name="강조색4 2 29" xfId="1261"/>
    <cellStyle name="강조색4 2 3" xfId="1262"/>
    <cellStyle name="강조색4 2 30" xfId="1263"/>
    <cellStyle name="강조색4 2 31" xfId="1264"/>
    <cellStyle name="강조색4 2 32" xfId="1265"/>
    <cellStyle name="강조색4 2 33" xfId="1266"/>
    <cellStyle name="강조색4 2 34" xfId="1267"/>
    <cellStyle name="강조색4 2 35" xfId="1268"/>
    <cellStyle name="강조색4 2 36" xfId="1269"/>
    <cellStyle name="강조색4 2 37" xfId="1270"/>
    <cellStyle name="강조색4 2 38" xfId="1271"/>
    <cellStyle name="강조색4 2 39" xfId="1272"/>
    <cellStyle name="강조색4 2 4" xfId="1273"/>
    <cellStyle name="강조색4 2 40" xfId="1274"/>
    <cellStyle name="강조색4 2 41" xfId="1275"/>
    <cellStyle name="강조색4 2 42" xfId="1276"/>
    <cellStyle name="강조색4 2 43" xfId="1277"/>
    <cellStyle name="강조색4 2 44" xfId="1278"/>
    <cellStyle name="강조색4 2 45" xfId="1279"/>
    <cellStyle name="강조색4 2 46" xfId="1280"/>
    <cellStyle name="강조색4 2 47" xfId="1281"/>
    <cellStyle name="강조색4 2 48" xfId="1282"/>
    <cellStyle name="강조색4 2 49" xfId="1283"/>
    <cellStyle name="강조색4 2 5" xfId="1284"/>
    <cellStyle name="강조색4 2 50" xfId="1285"/>
    <cellStyle name="강조색4 2 51" xfId="1286"/>
    <cellStyle name="강조색4 2 52" xfId="1287"/>
    <cellStyle name="강조색4 2 53" xfId="1288"/>
    <cellStyle name="강조색4 2 54" xfId="1289"/>
    <cellStyle name="강조색4 2 55" xfId="1290"/>
    <cellStyle name="강조색4 2 56" xfId="1291"/>
    <cellStyle name="강조색4 2 57" xfId="1292"/>
    <cellStyle name="강조색4 2 58" xfId="1293"/>
    <cellStyle name="강조색4 2 59" xfId="1294"/>
    <cellStyle name="강조색4 2 6" xfId="1295"/>
    <cellStyle name="강조색4 2 7" xfId="1296"/>
    <cellStyle name="강조색4 2 8" xfId="1297"/>
    <cellStyle name="강조색4 2 9" xfId="1298"/>
    <cellStyle name="강조색5 2" xfId="1299"/>
    <cellStyle name="강조색5 2 10" xfId="1300"/>
    <cellStyle name="강조색5 2 11" xfId="1301"/>
    <cellStyle name="강조색5 2 12" xfId="1302"/>
    <cellStyle name="강조색5 2 13" xfId="1303"/>
    <cellStyle name="강조색5 2 14" xfId="1304"/>
    <cellStyle name="강조색5 2 15" xfId="1305"/>
    <cellStyle name="강조색5 2 16" xfId="1306"/>
    <cellStyle name="강조색5 2 17" xfId="1307"/>
    <cellStyle name="강조색5 2 18" xfId="1308"/>
    <cellStyle name="강조색5 2 19" xfId="1309"/>
    <cellStyle name="강조색5 2 2" xfId="1310"/>
    <cellStyle name="강조색5 2 20" xfId="1311"/>
    <cellStyle name="강조색5 2 21" xfId="1312"/>
    <cellStyle name="강조색5 2 22" xfId="1313"/>
    <cellStyle name="강조색5 2 23" xfId="1314"/>
    <cellStyle name="강조색5 2 24" xfId="1315"/>
    <cellStyle name="강조색5 2 25" xfId="1316"/>
    <cellStyle name="강조색5 2 26" xfId="1317"/>
    <cellStyle name="강조색5 2 27" xfId="1318"/>
    <cellStyle name="강조색5 2 28" xfId="1319"/>
    <cellStyle name="강조색5 2 29" xfId="1320"/>
    <cellStyle name="강조색5 2 3" xfId="1321"/>
    <cellStyle name="강조색5 2 30" xfId="1322"/>
    <cellStyle name="강조색5 2 31" xfId="1323"/>
    <cellStyle name="강조색5 2 32" xfId="1324"/>
    <cellStyle name="강조색5 2 33" xfId="1325"/>
    <cellStyle name="강조색5 2 34" xfId="1326"/>
    <cellStyle name="강조색5 2 35" xfId="1327"/>
    <cellStyle name="강조색5 2 36" xfId="1328"/>
    <cellStyle name="강조색5 2 37" xfId="1329"/>
    <cellStyle name="강조색5 2 38" xfId="1330"/>
    <cellStyle name="강조색5 2 39" xfId="1331"/>
    <cellStyle name="강조색5 2 4" xfId="1332"/>
    <cellStyle name="강조색5 2 40" xfId="1333"/>
    <cellStyle name="강조색5 2 41" xfId="1334"/>
    <cellStyle name="강조색5 2 42" xfId="1335"/>
    <cellStyle name="강조색5 2 43" xfId="1336"/>
    <cellStyle name="강조색5 2 44" xfId="1337"/>
    <cellStyle name="강조색5 2 45" xfId="1338"/>
    <cellStyle name="강조색5 2 46" xfId="1339"/>
    <cellStyle name="강조색5 2 47" xfId="1340"/>
    <cellStyle name="강조색5 2 48" xfId="1341"/>
    <cellStyle name="강조색5 2 49" xfId="1342"/>
    <cellStyle name="강조색5 2 5" xfId="1343"/>
    <cellStyle name="강조색5 2 50" xfId="1344"/>
    <cellStyle name="강조색5 2 51" xfId="1345"/>
    <cellStyle name="강조색5 2 52" xfId="1346"/>
    <cellStyle name="강조색5 2 53" xfId="1347"/>
    <cellStyle name="강조색5 2 54" xfId="1348"/>
    <cellStyle name="강조색5 2 55" xfId="1349"/>
    <cellStyle name="강조색5 2 56" xfId="1350"/>
    <cellStyle name="강조색5 2 57" xfId="1351"/>
    <cellStyle name="강조색5 2 58" xfId="1352"/>
    <cellStyle name="강조색5 2 59" xfId="1353"/>
    <cellStyle name="강조색5 2 6" xfId="1354"/>
    <cellStyle name="강조색5 2 7" xfId="1355"/>
    <cellStyle name="강조색5 2 8" xfId="1356"/>
    <cellStyle name="강조색5 2 9" xfId="1357"/>
    <cellStyle name="강조색6 2" xfId="1358"/>
    <cellStyle name="강조색6 2 10" xfId="1359"/>
    <cellStyle name="강조색6 2 11" xfId="1360"/>
    <cellStyle name="강조색6 2 12" xfId="1361"/>
    <cellStyle name="강조색6 2 13" xfId="1362"/>
    <cellStyle name="강조색6 2 14" xfId="1363"/>
    <cellStyle name="강조색6 2 15" xfId="1364"/>
    <cellStyle name="강조색6 2 16" xfId="1365"/>
    <cellStyle name="강조색6 2 17" xfId="1366"/>
    <cellStyle name="강조색6 2 18" xfId="1367"/>
    <cellStyle name="강조색6 2 19" xfId="1368"/>
    <cellStyle name="강조색6 2 2" xfId="1369"/>
    <cellStyle name="강조색6 2 20" xfId="1370"/>
    <cellStyle name="강조색6 2 21" xfId="1371"/>
    <cellStyle name="강조색6 2 22" xfId="1372"/>
    <cellStyle name="강조색6 2 23" xfId="1373"/>
    <cellStyle name="강조색6 2 24" xfId="1374"/>
    <cellStyle name="강조색6 2 25" xfId="1375"/>
    <cellStyle name="강조색6 2 26" xfId="1376"/>
    <cellStyle name="강조색6 2 27" xfId="1377"/>
    <cellStyle name="강조색6 2 28" xfId="1378"/>
    <cellStyle name="강조색6 2 29" xfId="1379"/>
    <cellStyle name="강조색6 2 3" xfId="1380"/>
    <cellStyle name="강조색6 2 30" xfId="1381"/>
    <cellStyle name="강조색6 2 31" xfId="1382"/>
    <cellStyle name="강조색6 2 32" xfId="1383"/>
    <cellStyle name="강조색6 2 33" xfId="1384"/>
    <cellStyle name="강조색6 2 34" xfId="1385"/>
    <cellStyle name="강조색6 2 35" xfId="1386"/>
    <cellStyle name="강조색6 2 36" xfId="1387"/>
    <cellStyle name="강조색6 2 37" xfId="1388"/>
    <cellStyle name="강조색6 2 38" xfId="1389"/>
    <cellStyle name="강조색6 2 39" xfId="1390"/>
    <cellStyle name="강조색6 2 4" xfId="1391"/>
    <cellStyle name="강조색6 2 40" xfId="1392"/>
    <cellStyle name="강조색6 2 41" xfId="1393"/>
    <cellStyle name="강조색6 2 42" xfId="1394"/>
    <cellStyle name="강조색6 2 43" xfId="1395"/>
    <cellStyle name="강조색6 2 44" xfId="1396"/>
    <cellStyle name="강조색6 2 45" xfId="1397"/>
    <cellStyle name="강조색6 2 46" xfId="1398"/>
    <cellStyle name="강조색6 2 47" xfId="1399"/>
    <cellStyle name="강조색6 2 48" xfId="1400"/>
    <cellStyle name="강조색6 2 49" xfId="1401"/>
    <cellStyle name="강조색6 2 5" xfId="1402"/>
    <cellStyle name="강조색6 2 50" xfId="1403"/>
    <cellStyle name="강조색6 2 51" xfId="1404"/>
    <cellStyle name="강조색6 2 52" xfId="1405"/>
    <cellStyle name="강조색6 2 53" xfId="1406"/>
    <cellStyle name="강조색6 2 54" xfId="1407"/>
    <cellStyle name="강조색6 2 55" xfId="1408"/>
    <cellStyle name="강조색6 2 56" xfId="1409"/>
    <cellStyle name="강조색6 2 57" xfId="1410"/>
    <cellStyle name="강조색6 2 58" xfId="1411"/>
    <cellStyle name="강조색6 2 59" xfId="1412"/>
    <cellStyle name="강조색6 2 6" xfId="1413"/>
    <cellStyle name="강조색6 2 7" xfId="1414"/>
    <cellStyle name="강조색6 2 8" xfId="1415"/>
    <cellStyle name="강조색6 2 9" xfId="1416"/>
    <cellStyle name="경고문 2" xfId="1417"/>
    <cellStyle name="경고문 2 10" xfId="1418"/>
    <cellStyle name="경고문 2 11" xfId="1419"/>
    <cellStyle name="경고문 2 12" xfId="1420"/>
    <cellStyle name="경고문 2 13" xfId="1421"/>
    <cellStyle name="경고문 2 14" xfId="1422"/>
    <cellStyle name="경고문 2 15" xfId="1423"/>
    <cellStyle name="경고문 2 16" xfId="1424"/>
    <cellStyle name="경고문 2 17" xfId="1425"/>
    <cellStyle name="경고문 2 18" xfId="1426"/>
    <cellStyle name="경고문 2 19" xfId="1427"/>
    <cellStyle name="경고문 2 2" xfId="1428"/>
    <cellStyle name="경고문 2 20" xfId="1429"/>
    <cellStyle name="경고문 2 21" xfId="1430"/>
    <cellStyle name="경고문 2 22" xfId="1431"/>
    <cellStyle name="경고문 2 23" xfId="1432"/>
    <cellStyle name="경고문 2 24" xfId="1433"/>
    <cellStyle name="경고문 2 25" xfId="1434"/>
    <cellStyle name="경고문 2 26" xfId="1435"/>
    <cellStyle name="경고문 2 27" xfId="1436"/>
    <cellStyle name="경고문 2 28" xfId="1437"/>
    <cellStyle name="경고문 2 29" xfId="1438"/>
    <cellStyle name="경고문 2 3" xfId="1439"/>
    <cellStyle name="경고문 2 30" xfId="1440"/>
    <cellStyle name="경고문 2 31" xfId="1441"/>
    <cellStyle name="경고문 2 32" xfId="1442"/>
    <cellStyle name="경고문 2 33" xfId="1443"/>
    <cellStyle name="경고문 2 34" xfId="1444"/>
    <cellStyle name="경고문 2 35" xfId="1445"/>
    <cellStyle name="경고문 2 36" xfId="1446"/>
    <cellStyle name="경고문 2 37" xfId="1447"/>
    <cellStyle name="경고문 2 38" xfId="1448"/>
    <cellStyle name="경고문 2 39" xfId="1449"/>
    <cellStyle name="경고문 2 4" xfId="1450"/>
    <cellStyle name="경고문 2 40" xfId="1451"/>
    <cellStyle name="경고문 2 41" xfId="1452"/>
    <cellStyle name="경고문 2 42" xfId="1453"/>
    <cellStyle name="경고문 2 43" xfId="1454"/>
    <cellStyle name="경고문 2 44" xfId="1455"/>
    <cellStyle name="경고문 2 45" xfId="1456"/>
    <cellStyle name="경고문 2 46" xfId="1457"/>
    <cellStyle name="경고문 2 47" xfId="1458"/>
    <cellStyle name="경고문 2 48" xfId="1459"/>
    <cellStyle name="경고문 2 49" xfId="1460"/>
    <cellStyle name="경고문 2 5" xfId="1461"/>
    <cellStyle name="경고문 2 50" xfId="1462"/>
    <cellStyle name="경고문 2 51" xfId="1463"/>
    <cellStyle name="경고문 2 52" xfId="1464"/>
    <cellStyle name="경고문 2 53" xfId="1465"/>
    <cellStyle name="경고문 2 54" xfId="1466"/>
    <cellStyle name="경고문 2 55" xfId="1467"/>
    <cellStyle name="경고문 2 56" xfId="1468"/>
    <cellStyle name="경고문 2 57" xfId="1469"/>
    <cellStyle name="경고문 2 58" xfId="1470"/>
    <cellStyle name="경고문 2 59" xfId="1471"/>
    <cellStyle name="경고문 2 6" xfId="1472"/>
    <cellStyle name="경고문 2 7" xfId="1473"/>
    <cellStyle name="경고문 2 8" xfId="1474"/>
    <cellStyle name="경고문 2 9" xfId="1475"/>
    <cellStyle name="계산 2" xfId="1476"/>
    <cellStyle name="계산 2 10" xfId="1477"/>
    <cellStyle name="계산 2 11" xfId="1478"/>
    <cellStyle name="계산 2 12" xfId="1479"/>
    <cellStyle name="계산 2 13" xfId="1480"/>
    <cellStyle name="계산 2 14" xfId="1481"/>
    <cellStyle name="계산 2 15" xfId="1482"/>
    <cellStyle name="계산 2 16" xfId="1483"/>
    <cellStyle name="계산 2 17" xfId="1484"/>
    <cellStyle name="계산 2 18" xfId="1485"/>
    <cellStyle name="계산 2 19" xfId="1486"/>
    <cellStyle name="계산 2 2" xfId="1487"/>
    <cellStyle name="계산 2 20" xfId="1488"/>
    <cellStyle name="계산 2 21" xfId="1489"/>
    <cellStyle name="계산 2 22" xfId="1490"/>
    <cellStyle name="계산 2 23" xfId="1491"/>
    <cellStyle name="계산 2 24" xfId="1492"/>
    <cellStyle name="계산 2 25" xfId="1493"/>
    <cellStyle name="계산 2 26" xfId="1494"/>
    <cellStyle name="계산 2 27" xfId="1495"/>
    <cellStyle name="계산 2 28" xfId="1496"/>
    <cellStyle name="계산 2 29" xfId="1497"/>
    <cellStyle name="계산 2 3" xfId="1498"/>
    <cellStyle name="계산 2 30" xfId="1499"/>
    <cellStyle name="계산 2 31" xfId="1500"/>
    <cellStyle name="계산 2 32" xfId="1501"/>
    <cellStyle name="계산 2 33" xfId="1502"/>
    <cellStyle name="계산 2 34" xfId="1503"/>
    <cellStyle name="계산 2 35" xfId="1504"/>
    <cellStyle name="계산 2 36" xfId="1505"/>
    <cellStyle name="계산 2 37" xfId="1506"/>
    <cellStyle name="계산 2 38" xfId="1507"/>
    <cellStyle name="계산 2 39" xfId="1508"/>
    <cellStyle name="계산 2 4" xfId="1509"/>
    <cellStyle name="계산 2 40" xfId="1510"/>
    <cellStyle name="계산 2 41" xfId="1511"/>
    <cellStyle name="계산 2 42" xfId="1512"/>
    <cellStyle name="계산 2 43" xfId="1513"/>
    <cellStyle name="계산 2 44" xfId="1514"/>
    <cellStyle name="계산 2 45" xfId="1515"/>
    <cellStyle name="계산 2 46" xfId="1516"/>
    <cellStyle name="계산 2 47" xfId="1517"/>
    <cellStyle name="계산 2 48" xfId="1518"/>
    <cellStyle name="계산 2 49" xfId="1519"/>
    <cellStyle name="계산 2 5" xfId="1520"/>
    <cellStyle name="계산 2 50" xfId="1521"/>
    <cellStyle name="계산 2 51" xfId="1522"/>
    <cellStyle name="계산 2 52" xfId="1523"/>
    <cellStyle name="계산 2 53" xfId="1524"/>
    <cellStyle name="계산 2 54" xfId="1525"/>
    <cellStyle name="계산 2 55" xfId="1526"/>
    <cellStyle name="계산 2 56" xfId="1527"/>
    <cellStyle name="계산 2 57" xfId="1528"/>
    <cellStyle name="계산 2 58" xfId="1529"/>
    <cellStyle name="계산 2 59" xfId="1530"/>
    <cellStyle name="계산 2 6" xfId="1531"/>
    <cellStyle name="계산 2 7" xfId="1532"/>
    <cellStyle name="계산 2 8" xfId="1533"/>
    <cellStyle name="계산 2 9" xfId="1534"/>
    <cellStyle name="나쁨 2" xfId="1535"/>
    <cellStyle name="나쁨 2 10" xfId="1536"/>
    <cellStyle name="나쁨 2 11" xfId="1537"/>
    <cellStyle name="나쁨 2 12" xfId="1538"/>
    <cellStyle name="나쁨 2 13" xfId="1539"/>
    <cellStyle name="나쁨 2 14" xfId="1540"/>
    <cellStyle name="나쁨 2 15" xfId="1541"/>
    <cellStyle name="나쁨 2 16" xfId="1542"/>
    <cellStyle name="나쁨 2 17" xfId="1543"/>
    <cellStyle name="나쁨 2 18" xfId="1544"/>
    <cellStyle name="나쁨 2 19" xfId="1545"/>
    <cellStyle name="나쁨 2 2" xfId="1546"/>
    <cellStyle name="나쁨 2 20" xfId="1547"/>
    <cellStyle name="나쁨 2 21" xfId="1548"/>
    <cellStyle name="나쁨 2 22" xfId="1549"/>
    <cellStyle name="나쁨 2 23" xfId="1550"/>
    <cellStyle name="나쁨 2 24" xfId="1551"/>
    <cellStyle name="나쁨 2 25" xfId="1552"/>
    <cellStyle name="나쁨 2 26" xfId="1553"/>
    <cellStyle name="나쁨 2 27" xfId="1554"/>
    <cellStyle name="나쁨 2 28" xfId="1555"/>
    <cellStyle name="나쁨 2 29" xfId="1556"/>
    <cellStyle name="나쁨 2 3" xfId="1557"/>
    <cellStyle name="나쁨 2 30" xfId="1558"/>
    <cellStyle name="나쁨 2 31" xfId="1559"/>
    <cellStyle name="나쁨 2 32" xfId="1560"/>
    <cellStyle name="나쁨 2 33" xfId="1561"/>
    <cellStyle name="나쁨 2 34" xfId="1562"/>
    <cellStyle name="나쁨 2 35" xfId="1563"/>
    <cellStyle name="나쁨 2 36" xfId="1564"/>
    <cellStyle name="나쁨 2 37" xfId="1565"/>
    <cellStyle name="나쁨 2 38" xfId="1566"/>
    <cellStyle name="나쁨 2 39" xfId="1567"/>
    <cellStyle name="나쁨 2 4" xfId="1568"/>
    <cellStyle name="나쁨 2 40" xfId="1569"/>
    <cellStyle name="나쁨 2 41" xfId="1570"/>
    <cellStyle name="나쁨 2 42" xfId="1571"/>
    <cellStyle name="나쁨 2 43" xfId="1572"/>
    <cellStyle name="나쁨 2 44" xfId="1573"/>
    <cellStyle name="나쁨 2 45" xfId="1574"/>
    <cellStyle name="나쁨 2 46" xfId="1575"/>
    <cellStyle name="나쁨 2 47" xfId="1576"/>
    <cellStyle name="나쁨 2 48" xfId="1577"/>
    <cellStyle name="나쁨 2 49" xfId="1578"/>
    <cellStyle name="나쁨 2 5" xfId="1579"/>
    <cellStyle name="나쁨 2 50" xfId="1580"/>
    <cellStyle name="나쁨 2 51" xfId="1581"/>
    <cellStyle name="나쁨 2 52" xfId="1582"/>
    <cellStyle name="나쁨 2 53" xfId="1583"/>
    <cellStyle name="나쁨 2 54" xfId="1584"/>
    <cellStyle name="나쁨 2 55" xfId="1585"/>
    <cellStyle name="나쁨 2 56" xfId="1586"/>
    <cellStyle name="나쁨 2 57" xfId="1587"/>
    <cellStyle name="나쁨 2 58" xfId="1588"/>
    <cellStyle name="나쁨 2 59" xfId="1589"/>
    <cellStyle name="나쁨 2 6" xfId="1590"/>
    <cellStyle name="나쁨 2 7" xfId="1591"/>
    <cellStyle name="나쁨 2 8" xfId="1592"/>
    <cellStyle name="나쁨 2 9" xfId="1593"/>
    <cellStyle name="메모 2" xfId="1594"/>
    <cellStyle name="메모 2 10" xfId="1595"/>
    <cellStyle name="메모 2 11" xfId="1596"/>
    <cellStyle name="메모 2 12" xfId="1597"/>
    <cellStyle name="메모 2 13" xfId="1598"/>
    <cellStyle name="메모 2 14" xfId="1599"/>
    <cellStyle name="메모 2 15" xfId="1600"/>
    <cellStyle name="메모 2 16" xfId="1601"/>
    <cellStyle name="메모 2 17" xfId="1602"/>
    <cellStyle name="메모 2 18" xfId="1603"/>
    <cellStyle name="메모 2 19" xfId="1604"/>
    <cellStyle name="메모 2 2" xfId="1605"/>
    <cellStyle name="메모 2 20" xfId="1606"/>
    <cellStyle name="메모 2 21" xfId="1607"/>
    <cellStyle name="메모 2 22" xfId="1608"/>
    <cellStyle name="메모 2 23" xfId="1609"/>
    <cellStyle name="메모 2 24" xfId="1610"/>
    <cellStyle name="메모 2 25" xfId="1611"/>
    <cellStyle name="메모 2 26" xfId="1612"/>
    <cellStyle name="메모 2 27" xfId="1613"/>
    <cellStyle name="메모 2 28" xfId="1614"/>
    <cellStyle name="메모 2 29" xfId="1615"/>
    <cellStyle name="메모 2 3" xfId="1616"/>
    <cellStyle name="메모 2 30" xfId="1617"/>
    <cellStyle name="메모 2 31" xfId="1618"/>
    <cellStyle name="메모 2 32" xfId="1619"/>
    <cellStyle name="메모 2 33" xfId="1620"/>
    <cellStyle name="메모 2 34" xfId="1621"/>
    <cellStyle name="메모 2 35" xfId="1622"/>
    <cellStyle name="메모 2 36" xfId="1623"/>
    <cellStyle name="메모 2 37" xfId="1624"/>
    <cellStyle name="메모 2 38" xfId="1625"/>
    <cellStyle name="메모 2 39" xfId="1626"/>
    <cellStyle name="메모 2 4" xfId="1627"/>
    <cellStyle name="메모 2 40" xfId="1628"/>
    <cellStyle name="메모 2 41" xfId="1629"/>
    <cellStyle name="메모 2 42" xfId="1630"/>
    <cellStyle name="메모 2 43" xfId="1631"/>
    <cellStyle name="메모 2 44" xfId="1632"/>
    <cellStyle name="메모 2 45" xfId="1633"/>
    <cellStyle name="메모 2 46" xfId="1634"/>
    <cellStyle name="메모 2 47" xfId="1635"/>
    <cellStyle name="메모 2 48" xfId="1636"/>
    <cellStyle name="메모 2 49" xfId="1637"/>
    <cellStyle name="메모 2 5" xfId="1638"/>
    <cellStyle name="메모 2 50" xfId="1639"/>
    <cellStyle name="메모 2 51" xfId="1640"/>
    <cellStyle name="메모 2 52" xfId="1641"/>
    <cellStyle name="메모 2 53" xfId="1642"/>
    <cellStyle name="메모 2 54" xfId="1643"/>
    <cellStyle name="메모 2 55" xfId="1644"/>
    <cellStyle name="메모 2 56" xfId="1645"/>
    <cellStyle name="메모 2 57" xfId="1646"/>
    <cellStyle name="메모 2 58" xfId="1647"/>
    <cellStyle name="메모 2 59" xfId="1648"/>
    <cellStyle name="메모 2 6" xfId="1649"/>
    <cellStyle name="메모 2 7" xfId="1650"/>
    <cellStyle name="메모 2 8" xfId="1651"/>
    <cellStyle name="메모 2 9" xfId="1652"/>
    <cellStyle name="보통 2" xfId="1653"/>
    <cellStyle name="보통 2 10" xfId="1654"/>
    <cellStyle name="보통 2 11" xfId="1655"/>
    <cellStyle name="보통 2 12" xfId="1656"/>
    <cellStyle name="보통 2 13" xfId="1657"/>
    <cellStyle name="보통 2 14" xfId="1658"/>
    <cellStyle name="보통 2 15" xfId="1659"/>
    <cellStyle name="보통 2 16" xfId="1660"/>
    <cellStyle name="보통 2 17" xfId="1661"/>
    <cellStyle name="보통 2 18" xfId="1662"/>
    <cellStyle name="보통 2 19" xfId="1663"/>
    <cellStyle name="보통 2 2" xfId="1664"/>
    <cellStyle name="보통 2 20" xfId="1665"/>
    <cellStyle name="보통 2 21" xfId="1666"/>
    <cellStyle name="보통 2 22" xfId="1667"/>
    <cellStyle name="보통 2 23" xfId="1668"/>
    <cellStyle name="보통 2 24" xfId="1669"/>
    <cellStyle name="보통 2 25" xfId="1670"/>
    <cellStyle name="보통 2 26" xfId="1671"/>
    <cellStyle name="보통 2 27" xfId="1672"/>
    <cellStyle name="보통 2 28" xfId="1673"/>
    <cellStyle name="보통 2 29" xfId="1674"/>
    <cellStyle name="보통 2 3" xfId="1675"/>
    <cellStyle name="보통 2 30" xfId="1676"/>
    <cellStyle name="보통 2 31" xfId="1677"/>
    <cellStyle name="보통 2 32" xfId="1678"/>
    <cellStyle name="보통 2 33" xfId="1679"/>
    <cellStyle name="보통 2 34" xfId="1680"/>
    <cellStyle name="보통 2 35" xfId="1681"/>
    <cellStyle name="보통 2 36" xfId="1682"/>
    <cellStyle name="보통 2 37" xfId="1683"/>
    <cellStyle name="보통 2 38" xfId="1684"/>
    <cellStyle name="보통 2 39" xfId="1685"/>
    <cellStyle name="보통 2 4" xfId="1686"/>
    <cellStyle name="보통 2 40" xfId="1687"/>
    <cellStyle name="보통 2 41" xfId="1688"/>
    <cellStyle name="보통 2 42" xfId="1689"/>
    <cellStyle name="보통 2 43" xfId="1690"/>
    <cellStyle name="보통 2 44" xfId="1691"/>
    <cellStyle name="보통 2 45" xfId="1692"/>
    <cellStyle name="보통 2 46" xfId="1693"/>
    <cellStyle name="보통 2 47" xfId="1694"/>
    <cellStyle name="보통 2 48" xfId="1695"/>
    <cellStyle name="보통 2 49" xfId="1696"/>
    <cellStyle name="보통 2 5" xfId="1697"/>
    <cellStyle name="보통 2 50" xfId="1698"/>
    <cellStyle name="보통 2 51" xfId="1699"/>
    <cellStyle name="보통 2 52" xfId="1700"/>
    <cellStyle name="보통 2 53" xfId="1701"/>
    <cellStyle name="보통 2 54" xfId="1702"/>
    <cellStyle name="보통 2 55" xfId="1703"/>
    <cellStyle name="보통 2 56" xfId="1704"/>
    <cellStyle name="보통 2 57" xfId="1705"/>
    <cellStyle name="보통 2 58" xfId="1706"/>
    <cellStyle name="보통 2 59" xfId="1707"/>
    <cellStyle name="보통 2 6" xfId="1708"/>
    <cellStyle name="보통 2 7" xfId="1709"/>
    <cellStyle name="보통 2 8" xfId="1710"/>
    <cellStyle name="보통 2 9" xfId="1711"/>
    <cellStyle name="설명 텍스트 2" xfId="1712"/>
    <cellStyle name="설명 텍스트 2 10" xfId="1713"/>
    <cellStyle name="설명 텍스트 2 11" xfId="1714"/>
    <cellStyle name="설명 텍스트 2 12" xfId="1715"/>
    <cellStyle name="설명 텍스트 2 13" xfId="1716"/>
    <cellStyle name="설명 텍스트 2 14" xfId="1717"/>
    <cellStyle name="설명 텍스트 2 15" xfId="1718"/>
    <cellStyle name="설명 텍스트 2 16" xfId="1719"/>
    <cellStyle name="설명 텍스트 2 17" xfId="1720"/>
    <cellStyle name="설명 텍스트 2 18" xfId="1721"/>
    <cellStyle name="설명 텍스트 2 19" xfId="1722"/>
    <cellStyle name="설명 텍스트 2 2" xfId="1723"/>
    <cellStyle name="설명 텍스트 2 20" xfId="1724"/>
    <cellStyle name="설명 텍스트 2 21" xfId="1725"/>
    <cellStyle name="설명 텍스트 2 22" xfId="1726"/>
    <cellStyle name="설명 텍스트 2 23" xfId="1727"/>
    <cellStyle name="설명 텍스트 2 24" xfId="1728"/>
    <cellStyle name="설명 텍스트 2 25" xfId="1729"/>
    <cellStyle name="설명 텍스트 2 26" xfId="1730"/>
    <cellStyle name="설명 텍스트 2 27" xfId="1731"/>
    <cellStyle name="설명 텍스트 2 28" xfId="1732"/>
    <cellStyle name="설명 텍스트 2 29" xfId="1733"/>
    <cellStyle name="설명 텍스트 2 3" xfId="1734"/>
    <cellStyle name="설명 텍스트 2 30" xfId="1735"/>
    <cellStyle name="설명 텍스트 2 31" xfId="1736"/>
    <cellStyle name="설명 텍스트 2 32" xfId="1737"/>
    <cellStyle name="설명 텍스트 2 33" xfId="1738"/>
    <cellStyle name="설명 텍스트 2 34" xfId="1739"/>
    <cellStyle name="설명 텍스트 2 35" xfId="1740"/>
    <cellStyle name="설명 텍스트 2 36" xfId="1741"/>
    <cellStyle name="설명 텍스트 2 37" xfId="1742"/>
    <cellStyle name="설명 텍스트 2 38" xfId="1743"/>
    <cellStyle name="설명 텍스트 2 39" xfId="1744"/>
    <cellStyle name="설명 텍스트 2 4" xfId="1745"/>
    <cellStyle name="설명 텍스트 2 40" xfId="1746"/>
    <cellStyle name="설명 텍스트 2 41" xfId="1747"/>
    <cellStyle name="설명 텍스트 2 42" xfId="1748"/>
    <cellStyle name="설명 텍스트 2 43" xfId="1749"/>
    <cellStyle name="설명 텍스트 2 44" xfId="1750"/>
    <cellStyle name="설명 텍스트 2 45" xfId="1751"/>
    <cellStyle name="설명 텍스트 2 46" xfId="1752"/>
    <cellStyle name="설명 텍스트 2 47" xfId="1753"/>
    <cellStyle name="설명 텍스트 2 48" xfId="1754"/>
    <cellStyle name="설명 텍스트 2 49" xfId="1755"/>
    <cellStyle name="설명 텍스트 2 5" xfId="1756"/>
    <cellStyle name="설명 텍스트 2 50" xfId="1757"/>
    <cellStyle name="설명 텍스트 2 51" xfId="1758"/>
    <cellStyle name="설명 텍스트 2 52" xfId="1759"/>
    <cellStyle name="설명 텍스트 2 53" xfId="1760"/>
    <cellStyle name="설명 텍스트 2 54" xfId="1761"/>
    <cellStyle name="설명 텍스트 2 55" xfId="1762"/>
    <cellStyle name="설명 텍스트 2 56" xfId="1763"/>
    <cellStyle name="설명 텍스트 2 57" xfId="1764"/>
    <cellStyle name="설명 텍스트 2 58" xfId="1765"/>
    <cellStyle name="설명 텍스트 2 59" xfId="1766"/>
    <cellStyle name="설명 텍스트 2 6" xfId="1767"/>
    <cellStyle name="설명 텍스트 2 7" xfId="1768"/>
    <cellStyle name="설명 텍스트 2 8" xfId="1769"/>
    <cellStyle name="설명 텍스트 2 9" xfId="1770"/>
    <cellStyle name="셀 확인 2" xfId="1771"/>
    <cellStyle name="셀 확인 2 10" xfId="1772"/>
    <cellStyle name="셀 확인 2 11" xfId="1773"/>
    <cellStyle name="셀 확인 2 12" xfId="1774"/>
    <cellStyle name="셀 확인 2 13" xfId="1775"/>
    <cellStyle name="셀 확인 2 14" xfId="1776"/>
    <cellStyle name="셀 확인 2 15" xfId="1777"/>
    <cellStyle name="셀 확인 2 16" xfId="1778"/>
    <cellStyle name="셀 확인 2 17" xfId="1779"/>
    <cellStyle name="셀 확인 2 18" xfId="1780"/>
    <cellStyle name="셀 확인 2 19" xfId="1781"/>
    <cellStyle name="셀 확인 2 2" xfId="1782"/>
    <cellStyle name="셀 확인 2 20" xfId="1783"/>
    <cellStyle name="셀 확인 2 21" xfId="1784"/>
    <cellStyle name="셀 확인 2 22" xfId="1785"/>
    <cellStyle name="셀 확인 2 23" xfId="1786"/>
    <cellStyle name="셀 확인 2 24" xfId="1787"/>
    <cellStyle name="셀 확인 2 25" xfId="1788"/>
    <cellStyle name="셀 확인 2 26" xfId="1789"/>
    <cellStyle name="셀 확인 2 27" xfId="1790"/>
    <cellStyle name="셀 확인 2 28" xfId="1791"/>
    <cellStyle name="셀 확인 2 29" xfId="1792"/>
    <cellStyle name="셀 확인 2 3" xfId="1793"/>
    <cellStyle name="셀 확인 2 30" xfId="1794"/>
    <cellStyle name="셀 확인 2 31" xfId="1795"/>
    <cellStyle name="셀 확인 2 32" xfId="1796"/>
    <cellStyle name="셀 확인 2 33" xfId="1797"/>
    <cellStyle name="셀 확인 2 34" xfId="1798"/>
    <cellStyle name="셀 확인 2 35" xfId="1799"/>
    <cellStyle name="셀 확인 2 36" xfId="1800"/>
    <cellStyle name="셀 확인 2 37" xfId="1801"/>
    <cellStyle name="셀 확인 2 38" xfId="1802"/>
    <cellStyle name="셀 확인 2 39" xfId="1803"/>
    <cellStyle name="셀 확인 2 4" xfId="1804"/>
    <cellStyle name="셀 확인 2 40" xfId="1805"/>
    <cellStyle name="셀 확인 2 41" xfId="1806"/>
    <cellStyle name="셀 확인 2 42" xfId="1807"/>
    <cellStyle name="셀 확인 2 43" xfId="1808"/>
    <cellStyle name="셀 확인 2 44" xfId="1809"/>
    <cellStyle name="셀 확인 2 45" xfId="1810"/>
    <cellStyle name="셀 확인 2 46" xfId="1811"/>
    <cellStyle name="셀 확인 2 47" xfId="1812"/>
    <cellStyle name="셀 확인 2 48" xfId="1813"/>
    <cellStyle name="셀 확인 2 49" xfId="1814"/>
    <cellStyle name="셀 확인 2 5" xfId="1815"/>
    <cellStyle name="셀 확인 2 50" xfId="1816"/>
    <cellStyle name="셀 확인 2 51" xfId="1817"/>
    <cellStyle name="셀 확인 2 52" xfId="1818"/>
    <cellStyle name="셀 확인 2 53" xfId="1819"/>
    <cellStyle name="셀 확인 2 54" xfId="1820"/>
    <cellStyle name="셀 확인 2 55" xfId="1821"/>
    <cellStyle name="셀 확인 2 56" xfId="1822"/>
    <cellStyle name="셀 확인 2 57" xfId="1823"/>
    <cellStyle name="셀 확인 2 58" xfId="1824"/>
    <cellStyle name="셀 확인 2 59" xfId="1825"/>
    <cellStyle name="셀 확인 2 6" xfId="1826"/>
    <cellStyle name="셀 확인 2 7" xfId="1827"/>
    <cellStyle name="셀 확인 2 8" xfId="1828"/>
    <cellStyle name="셀 확인 2 9" xfId="1829"/>
    <cellStyle name="쉼표 [0]" xfId="1830" builtinId="6"/>
    <cellStyle name="쉼표 [0] 2" xfId="1831"/>
    <cellStyle name="쉼표 [0] 2 2" xfId="1832"/>
    <cellStyle name="쉼표 [0] 2 3" xfId="1833"/>
    <cellStyle name="쉼표 [0] 2 4" xfId="1834"/>
    <cellStyle name="쉼표 [0] 2 5" xfId="1835"/>
    <cellStyle name="쉼표 [0] 3" xfId="1836"/>
    <cellStyle name="쉼표 [0] 3 2" xfId="1837"/>
    <cellStyle name="쉼표 [0] 3 2 10" xfId="1838"/>
    <cellStyle name="쉼표 [0] 3 2 11" xfId="1839"/>
    <cellStyle name="쉼표 [0] 3 2 12" xfId="1840"/>
    <cellStyle name="쉼표 [0] 3 2 13" xfId="1841"/>
    <cellStyle name="쉼표 [0] 3 2 14" xfId="1842"/>
    <cellStyle name="쉼표 [0] 3 2 15" xfId="1843"/>
    <cellStyle name="쉼표 [0] 3 2 16" xfId="1844"/>
    <cellStyle name="쉼표 [0] 3 2 17" xfId="1845"/>
    <cellStyle name="쉼표 [0] 3 2 18" xfId="1846"/>
    <cellStyle name="쉼표 [0] 3 2 19" xfId="1847"/>
    <cellStyle name="쉼표 [0] 3 2 2" xfId="1848"/>
    <cellStyle name="쉼표 [0] 3 2 20" xfId="1849"/>
    <cellStyle name="쉼표 [0] 3 2 21" xfId="1850"/>
    <cellStyle name="쉼표 [0] 3 2 22" xfId="1851"/>
    <cellStyle name="쉼표 [0] 3 2 23" xfId="1852"/>
    <cellStyle name="쉼표 [0] 3 2 24" xfId="1853"/>
    <cellStyle name="쉼표 [0] 3 2 25" xfId="1854"/>
    <cellStyle name="쉼표 [0] 3 2 26" xfId="1855"/>
    <cellStyle name="쉼표 [0] 3 2 27" xfId="1856"/>
    <cellStyle name="쉼표 [0] 3 2 28" xfId="1857"/>
    <cellStyle name="쉼표 [0] 3 2 29" xfId="1858"/>
    <cellStyle name="쉼표 [0] 3 2 3" xfId="1859"/>
    <cellStyle name="쉼표 [0] 3 2 30" xfId="1860"/>
    <cellStyle name="쉼표 [0] 3 2 31" xfId="1861"/>
    <cellStyle name="쉼표 [0] 3 2 32" xfId="1862"/>
    <cellStyle name="쉼표 [0] 3 2 33" xfId="1863"/>
    <cellStyle name="쉼표 [0] 3 2 34" xfId="1864"/>
    <cellStyle name="쉼표 [0] 3 2 35" xfId="1865"/>
    <cellStyle name="쉼표 [0] 3 2 36" xfId="1866"/>
    <cellStyle name="쉼표 [0] 3 2 37" xfId="1867"/>
    <cellStyle name="쉼표 [0] 3 2 38" xfId="1868"/>
    <cellStyle name="쉼표 [0] 3 2 39" xfId="1869"/>
    <cellStyle name="쉼표 [0] 3 2 4" xfId="1870"/>
    <cellStyle name="쉼표 [0] 3 2 40" xfId="1871"/>
    <cellStyle name="쉼표 [0] 3 2 41" xfId="1872"/>
    <cellStyle name="쉼표 [0] 3 2 42" xfId="1873"/>
    <cellStyle name="쉼표 [0] 3 2 43" xfId="1874"/>
    <cellStyle name="쉼표 [0] 3 2 44" xfId="1875"/>
    <cellStyle name="쉼표 [0] 3 2 45" xfId="1876"/>
    <cellStyle name="쉼표 [0] 3 2 46" xfId="1877"/>
    <cellStyle name="쉼표 [0] 3 2 47" xfId="1878"/>
    <cellStyle name="쉼표 [0] 3 2 48" xfId="1879"/>
    <cellStyle name="쉼표 [0] 3 2 49" xfId="1880"/>
    <cellStyle name="쉼표 [0] 3 2 5" xfId="1881"/>
    <cellStyle name="쉼표 [0] 3 2 50" xfId="1882"/>
    <cellStyle name="쉼표 [0] 3 2 51" xfId="1883"/>
    <cellStyle name="쉼표 [0] 3 2 52" xfId="1884"/>
    <cellStyle name="쉼표 [0] 3 2 53" xfId="1885"/>
    <cellStyle name="쉼표 [0] 3 2 54" xfId="1886"/>
    <cellStyle name="쉼표 [0] 3 2 55" xfId="1887"/>
    <cellStyle name="쉼표 [0] 3 2 56" xfId="1888"/>
    <cellStyle name="쉼표 [0] 3 2 57" xfId="1889"/>
    <cellStyle name="쉼표 [0] 3 2 58" xfId="2716"/>
    <cellStyle name="쉼표 [0] 3 2 59" xfId="2723"/>
    <cellStyle name="쉼표 [0] 3 2 6" xfId="1890"/>
    <cellStyle name="쉼표 [0] 3 2 60" xfId="2725"/>
    <cellStyle name="쉼표 [0] 3 2 61" xfId="2733"/>
    <cellStyle name="쉼표 [0] 3 2 62" xfId="2732"/>
    <cellStyle name="쉼표 [0] 3 2 63" xfId="2738"/>
    <cellStyle name="쉼표 [0] 3 2 64" xfId="2743"/>
    <cellStyle name="쉼표 [0] 3 2 65" xfId="2762"/>
    <cellStyle name="쉼표 [0] 3 2 66" xfId="2757"/>
    <cellStyle name="쉼표 [0] 3 2 67" xfId="2758"/>
    <cellStyle name="쉼표 [0] 3 2 68" xfId="2752"/>
    <cellStyle name="쉼표 [0] 3 2 69" xfId="2768"/>
    <cellStyle name="쉼표 [0] 3 2 7" xfId="1891"/>
    <cellStyle name="쉼표 [0] 3 2 70" xfId="2789"/>
    <cellStyle name="쉼표 [0] 3 2 71" xfId="2786"/>
    <cellStyle name="쉼표 [0] 3 2 72" xfId="2788"/>
    <cellStyle name="쉼표 [0] 3 2 73" xfId="2785"/>
    <cellStyle name="쉼표 [0] 3 2 74" xfId="2790"/>
    <cellStyle name="쉼표 [0] 3 2 75" xfId="2787"/>
    <cellStyle name="쉼표 [0] 3 2 76" xfId="2796"/>
    <cellStyle name="쉼표 [0] 3 2 8" xfId="1892"/>
    <cellStyle name="쉼표 [0] 3 2 9" xfId="1893"/>
    <cellStyle name="쉼표 [0] 3 3" xfId="1894"/>
    <cellStyle name="쉼표 [0] 3 3 10" xfId="1895"/>
    <cellStyle name="쉼표 [0] 3 3 11" xfId="1896"/>
    <cellStyle name="쉼표 [0] 3 3 12" xfId="1897"/>
    <cellStyle name="쉼표 [0] 3 3 13" xfId="1898"/>
    <cellStyle name="쉼표 [0] 3 3 14" xfId="1899"/>
    <cellStyle name="쉼표 [0] 3 3 15" xfId="1900"/>
    <cellStyle name="쉼표 [0] 3 3 16" xfId="1901"/>
    <cellStyle name="쉼표 [0] 3 3 17" xfId="1902"/>
    <cellStyle name="쉼표 [0] 3 3 18" xfId="1903"/>
    <cellStyle name="쉼표 [0] 3 3 19" xfId="1904"/>
    <cellStyle name="쉼표 [0] 3 3 2" xfId="1905"/>
    <cellStyle name="쉼표 [0] 3 3 20" xfId="1906"/>
    <cellStyle name="쉼표 [0] 3 3 21" xfId="2717"/>
    <cellStyle name="쉼표 [0] 3 3 22" xfId="2734"/>
    <cellStyle name="쉼표 [0] 3 3 23" xfId="2731"/>
    <cellStyle name="쉼표 [0] 3 3 24" xfId="2739"/>
    <cellStyle name="쉼표 [0] 3 3 25" xfId="2744"/>
    <cellStyle name="쉼표 [0] 3 3 26" xfId="2763"/>
    <cellStyle name="쉼표 [0] 3 3 27" xfId="2756"/>
    <cellStyle name="쉼표 [0] 3 3 28" xfId="2759"/>
    <cellStyle name="쉼표 [0] 3 3 29" xfId="2751"/>
    <cellStyle name="쉼표 [0] 3 3 3" xfId="1907"/>
    <cellStyle name="쉼표 [0] 3 3 30" xfId="2769"/>
    <cellStyle name="쉼표 [0] 3 3 31" xfId="2792"/>
    <cellStyle name="쉼표 [0] 3 3 32" xfId="2783"/>
    <cellStyle name="쉼표 [0] 3 3 33" xfId="2791"/>
    <cellStyle name="쉼표 [0] 3 3 34" xfId="2779"/>
    <cellStyle name="쉼표 [0] 3 3 35" xfId="2793"/>
    <cellStyle name="쉼표 [0] 3 3 36" xfId="2784"/>
    <cellStyle name="쉼표 [0] 3 3 37" xfId="2799"/>
    <cellStyle name="쉼표 [0] 3 3 4" xfId="1908"/>
    <cellStyle name="쉼표 [0] 3 3 5" xfId="1909"/>
    <cellStyle name="쉼표 [0] 3 3 6" xfId="1910"/>
    <cellStyle name="쉼표 [0] 3 3 7" xfId="1911"/>
    <cellStyle name="쉼표 [0] 3 3 8" xfId="1912"/>
    <cellStyle name="쉼표 [0] 3 3 9" xfId="1913"/>
    <cellStyle name="쉼표 [0] 3 4" xfId="1914"/>
    <cellStyle name="쉼표 [0] 3 4 10" xfId="1915"/>
    <cellStyle name="쉼표 [0] 3 4 11" xfId="1916"/>
    <cellStyle name="쉼표 [0] 3 4 12" xfId="1917"/>
    <cellStyle name="쉼표 [0] 3 4 13" xfId="1918"/>
    <cellStyle name="쉼표 [0] 3 4 14" xfId="1919"/>
    <cellStyle name="쉼표 [0] 3 4 15" xfId="1920"/>
    <cellStyle name="쉼표 [0] 3 4 16" xfId="1921"/>
    <cellStyle name="쉼표 [0] 3 4 17" xfId="1922"/>
    <cellStyle name="쉼표 [0] 3 4 18" xfId="1923"/>
    <cellStyle name="쉼표 [0] 3 4 19" xfId="1924"/>
    <cellStyle name="쉼표 [0] 3 4 2" xfId="1925"/>
    <cellStyle name="쉼표 [0] 3 4 20" xfId="1926"/>
    <cellStyle name="쉼표 [0] 3 4 21" xfId="2718"/>
    <cellStyle name="쉼표 [0] 3 4 22" xfId="2735"/>
    <cellStyle name="쉼표 [0] 3 4 23" xfId="2730"/>
    <cellStyle name="쉼표 [0] 3 4 24" xfId="2740"/>
    <cellStyle name="쉼표 [0] 3 4 25" xfId="2745"/>
    <cellStyle name="쉼표 [0] 3 4 26" xfId="2764"/>
    <cellStyle name="쉼표 [0] 3 4 27" xfId="2755"/>
    <cellStyle name="쉼표 [0] 3 4 28" xfId="2760"/>
    <cellStyle name="쉼표 [0] 3 4 29" xfId="2750"/>
    <cellStyle name="쉼표 [0] 3 4 3" xfId="1927"/>
    <cellStyle name="쉼표 [0] 3 4 30" xfId="2770"/>
    <cellStyle name="쉼표 [0] 3 4 31" xfId="2794"/>
    <cellStyle name="쉼표 [0] 3 4 32" xfId="2781"/>
    <cellStyle name="쉼표 [0] 3 4 33" xfId="2807"/>
    <cellStyle name="쉼표 [0] 3 4 34" xfId="2777"/>
    <cellStyle name="쉼표 [0] 3 4 35" xfId="2805"/>
    <cellStyle name="쉼표 [0] 3 4 36" xfId="2782"/>
    <cellStyle name="쉼표 [0] 3 4 37" xfId="2800"/>
    <cellStyle name="쉼표 [0] 3 4 4" xfId="1928"/>
    <cellStyle name="쉼표 [0] 3 4 5" xfId="1929"/>
    <cellStyle name="쉼표 [0] 3 4 6" xfId="1930"/>
    <cellStyle name="쉼표 [0] 3 4 7" xfId="1931"/>
    <cellStyle name="쉼표 [0] 3 4 8" xfId="1932"/>
    <cellStyle name="쉼표 [0] 3 4 9" xfId="1933"/>
    <cellStyle name="쉼표 [0] 5" xfId="2722"/>
    <cellStyle name="쉼표 [0] 5 10" xfId="1934"/>
    <cellStyle name="쉼표 [0] 5 11" xfId="1935"/>
    <cellStyle name="쉼표 [0] 5 12" xfId="1936"/>
    <cellStyle name="쉼표 [0] 5 13" xfId="1937"/>
    <cellStyle name="쉼표 [0] 5 14" xfId="1938"/>
    <cellStyle name="쉼표 [0] 5 15" xfId="1939"/>
    <cellStyle name="쉼표 [0] 5 16" xfId="1940"/>
    <cellStyle name="쉼표 [0] 5 17" xfId="1941"/>
    <cellStyle name="쉼표 [0] 5 18" xfId="1942"/>
    <cellStyle name="쉼표 [0] 5 19" xfId="1943"/>
    <cellStyle name="쉼표 [0] 5 2" xfId="1944"/>
    <cellStyle name="쉼표 [0] 5 2 10" xfId="1945"/>
    <cellStyle name="쉼표 [0] 5 2 11" xfId="1946"/>
    <cellStyle name="쉼표 [0] 5 2 12" xfId="1947"/>
    <cellStyle name="쉼표 [0] 5 2 13" xfId="1948"/>
    <cellStyle name="쉼표 [0] 5 2 14" xfId="1949"/>
    <cellStyle name="쉼표 [0] 5 2 15" xfId="1950"/>
    <cellStyle name="쉼표 [0] 5 2 16" xfId="1951"/>
    <cellStyle name="쉼표 [0] 5 2 17" xfId="1952"/>
    <cellStyle name="쉼표 [0] 5 2 18" xfId="1953"/>
    <cellStyle name="쉼표 [0] 5 2 19" xfId="1954"/>
    <cellStyle name="쉼표 [0] 5 2 2" xfId="1955"/>
    <cellStyle name="쉼표 [0] 5 2 20" xfId="1956"/>
    <cellStyle name="쉼표 [0] 5 2 21" xfId="1957"/>
    <cellStyle name="쉼표 [0] 5 2 22" xfId="1958"/>
    <cellStyle name="쉼표 [0] 5 2 23" xfId="1959"/>
    <cellStyle name="쉼표 [0] 5 2 24" xfId="1960"/>
    <cellStyle name="쉼표 [0] 5 2 25" xfId="1961"/>
    <cellStyle name="쉼표 [0] 5 2 26" xfId="1962"/>
    <cellStyle name="쉼표 [0] 5 2 27" xfId="1963"/>
    <cellStyle name="쉼표 [0] 5 2 28" xfId="1964"/>
    <cellStyle name="쉼표 [0] 5 2 29" xfId="1965"/>
    <cellStyle name="쉼표 [0] 5 2 3" xfId="1966"/>
    <cellStyle name="쉼표 [0] 5 2 30" xfId="1967"/>
    <cellStyle name="쉼표 [0] 5 2 31" xfId="1968"/>
    <cellStyle name="쉼표 [0] 5 2 32" xfId="1969"/>
    <cellStyle name="쉼표 [0] 5 2 33" xfId="1970"/>
    <cellStyle name="쉼표 [0] 5 2 34" xfId="1971"/>
    <cellStyle name="쉼표 [0] 5 2 35" xfId="1972"/>
    <cellStyle name="쉼표 [0] 5 2 36" xfId="1973"/>
    <cellStyle name="쉼표 [0] 5 2 37" xfId="1974"/>
    <cellStyle name="쉼표 [0] 5 2 38" xfId="1975"/>
    <cellStyle name="쉼표 [0] 5 2 39" xfId="1976"/>
    <cellStyle name="쉼표 [0] 5 2 4" xfId="1977"/>
    <cellStyle name="쉼표 [0] 5 2 40" xfId="1978"/>
    <cellStyle name="쉼표 [0] 5 2 41" xfId="1979"/>
    <cellStyle name="쉼표 [0] 5 2 42" xfId="1980"/>
    <cellStyle name="쉼표 [0] 5 2 43" xfId="1981"/>
    <cellStyle name="쉼표 [0] 5 2 44" xfId="1982"/>
    <cellStyle name="쉼표 [0] 5 2 45" xfId="1983"/>
    <cellStyle name="쉼표 [0] 5 2 46" xfId="1984"/>
    <cellStyle name="쉼표 [0] 5 2 47" xfId="1985"/>
    <cellStyle name="쉼표 [0] 5 2 48" xfId="1986"/>
    <cellStyle name="쉼표 [0] 5 2 49" xfId="1987"/>
    <cellStyle name="쉼표 [0] 5 2 5" xfId="1988"/>
    <cellStyle name="쉼표 [0] 5 2 50" xfId="1989"/>
    <cellStyle name="쉼표 [0] 5 2 51" xfId="1990"/>
    <cellStyle name="쉼표 [0] 5 2 52" xfId="1991"/>
    <cellStyle name="쉼표 [0] 5 2 53" xfId="1992"/>
    <cellStyle name="쉼표 [0] 5 2 54" xfId="1993"/>
    <cellStyle name="쉼표 [0] 5 2 55" xfId="1994"/>
    <cellStyle name="쉼표 [0] 5 2 56" xfId="1995"/>
    <cellStyle name="쉼표 [0] 5 2 57" xfId="1996"/>
    <cellStyle name="쉼표 [0] 5 2 58" xfId="2719"/>
    <cellStyle name="쉼표 [0] 5 2 59" xfId="2721"/>
    <cellStyle name="쉼표 [0] 5 2 6" xfId="1997"/>
    <cellStyle name="쉼표 [0] 5 2 60" xfId="2726"/>
    <cellStyle name="쉼표 [0] 5 2 61" xfId="2736"/>
    <cellStyle name="쉼표 [0] 5 2 62" xfId="2729"/>
    <cellStyle name="쉼표 [0] 5 2 63" xfId="2741"/>
    <cellStyle name="쉼표 [0] 5 2 64" xfId="2746"/>
    <cellStyle name="쉼표 [0] 5 2 65" xfId="2765"/>
    <cellStyle name="쉼표 [0] 5 2 66" xfId="2754"/>
    <cellStyle name="쉼표 [0] 5 2 67" xfId="2761"/>
    <cellStyle name="쉼표 [0] 5 2 68" xfId="2749"/>
    <cellStyle name="쉼표 [0] 5 2 69" xfId="2771"/>
    <cellStyle name="쉼표 [0] 5 2 7" xfId="1998"/>
    <cellStyle name="쉼표 [0] 5 2 70" xfId="2797"/>
    <cellStyle name="쉼표 [0] 5 2 71" xfId="2778"/>
    <cellStyle name="쉼표 [0] 5 2 72" xfId="2795"/>
    <cellStyle name="쉼표 [0] 5 2 73" xfId="2776"/>
    <cellStyle name="쉼표 [0] 5 2 74" xfId="2798"/>
    <cellStyle name="쉼표 [0] 5 2 75" xfId="2780"/>
    <cellStyle name="쉼표 [0] 5 2 76" xfId="2803"/>
    <cellStyle name="쉼표 [0] 5 2 8" xfId="1999"/>
    <cellStyle name="쉼표 [0] 5 2 9" xfId="2000"/>
    <cellStyle name="쉼표 [0] 5 20" xfId="2001"/>
    <cellStyle name="쉼표 [0] 5 21" xfId="2002"/>
    <cellStyle name="쉼표 [0] 5 22" xfId="2003"/>
    <cellStyle name="쉼표 [0] 5 23" xfId="2004"/>
    <cellStyle name="쉼표 [0] 5 24" xfId="2005"/>
    <cellStyle name="쉼표 [0] 5 25" xfId="2006"/>
    <cellStyle name="쉼표 [0] 5 26" xfId="2007"/>
    <cellStyle name="쉼표 [0] 5 27" xfId="2008"/>
    <cellStyle name="쉼표 [0] 5 3" xfId="2009"/>
    <cellStyle name="쉼표 [0] 5 3 10" xfId="2010"/>
    <cellStyle name="쉼표 [0] 5 3 11" xfId="2011"/>
    <cellStyle name="쉼표 [0] 5 3 12" xfId="2012"/>
    <cellStyle name="쉼표 [0] 5 3 13" xfId="2013"/>
    <cellStyle name="쉼표 [0] 5 3 14" xfId="2014"/>
    <cellStyle name="쉼표 [0] 5 3 15" xfId="2015"/>
    <cellStyle name="쉼표 [0] 5 3 16" xfId="2016"/>
    <cellStyle name="쉼표 [0] 5 3 17" xfId="2017"/>
    <cellStyle name="쉼표 [0] 5 3 18" xfId="2018"/>
    <cellStyle name="쉼표 [0] 5 3 19" xfId="2019"/>
    <cellStyle name="쉼표 [0] 5 3 2" xfId="2020"/>
    <cellStyle name="쉼표 [0] 5 3 20" xfId="2021"/>
    <cellStyle name="쉼표 [0] 5 3 21" xfId="2022"/>
    <cellStyle name="쉼표 [0] 5 3 22" xfId="2023"/>
    <cellStyle name="쉼표 [0] 5 3 23" xfId="2024"/>
    <cellStyle name="쉼표 [0] 5 3 24" xfId="2025"/>
    <cellStyle name="쉼표 [0] 5 3 25" xfId="2026"/>
    <cellStyle name="쉼표 [0] 5 3 26" xfId="2027"/>
    <cellStyle name="쉼표 [0] 5 3 27" xfId="2028"/>
    <cellStyle name="쉼표 [0] 5 3 28" xfId="2029"/>
    <cellStyle name="쉼표 [0] 5 3 29" xfId="2030"/>
    <cellStyle name="쉼표 [0] 5 3 3" xfId="2031"/>
    <cellStyle name="쉼표 [0] 5 3 30" xfId="2032"/>
    <cellStyle name="쉼표 [0] 5 3 31" xfId="2033"/>
    <cellStyle name="쉼표 [0] 5 3 32" xfId="2034"/>
    <cellStyle name="쉼표 [0] 5 3 33" xfId="2035"/>
    <cellStyle name="쉼표 [0] 5 3 34" xfId="2036"/>
    <cellStyle name="쉼표 [0] 5 3 35" xfId="2037"/>
    <cellStyle name="쉼표 [0] 5 3 36" xfId="2038"/>
    <cellStyle name="쉼표 [0] 5 3 37" xfId="2039"/>
    <cellStyle name="쉼표 [0] 5 3 38" xfId="2040"/>
    <cellStyle name="쉼표 [0] 5 3 39" xfId="2041"/>
    <cellStyle name="쉼표 [0] 5 3 4" xfId="2042"/>
    <cellStyle name="쉼표 [0] 5 3 40" xfId="2043"/>
    <cellStyle name="쉼표 [0] 5 3 41" xfId="2044"/>
    <cellStyle name="쉼표 [0] 5 3 42" xfId="2045"/>
    <cellStyle name="쉼표 [0] 5 3 43" xfId="2046"/>
    <cellStyle name="쉼표 [0] 5 3 44" xfId="2047"/>
    <cellStyle name="쉼표 [0] 5 3 45" xfId="2048"/>
    <cellStyle name="쉼표 [0] 5 3 46" xfId="2049"/>
    <cellStyle name="쉼표 [0] 5 3 47" xfId="2050"/>
    <cellStyle name="쉼표 [0] 5 3 48" xfId="2051"/>
    <cellStyle name="쉼표 [0] 5 3 49" xfId="2052"/>
    <cellStyle name="쉼표 [0] 5 3 5" xfId="2053"/>
    <cellStyle name="쉼표 [0] 5 3 50" xfId="2054"/>
    <cellStyle name="쉼표 [0] 5 3 51" xfId="2055"/>
    <cellStyle name="쉼표 [0] 5 3 52" xfId="2056"/>
    <cellStyle name="쉼표 [0] 5 3 53" xfId="2057"/>
    <cellStyle name="쉼표 [0] 5 3 54" xfId="2058"/>
    <cellStyle name="쉼표 [0] 5 3 55" xfId="2059"/>
    <cellStyle name="쉼표 [0] 5 3 56" xfId="2060"/>
    <cellStyle name="쉼표 [0] 5 3 57" xfId="2061"/>
    <cellStyle name="쉼표 [0] 5 3 58" xfId="2724"/>
    <cellStyle name="쉼표 [0] 5 3 59" xfId="2720"/>
    <cellStyle name="쉼표 [0] 5 3 6" xfId="2062"/>
    <cellStyle name="쉼표 [0] 5 3 60" xfId="2727"/>
    <cellStyle name="쉼표 [0] 5 3 61" xfId="2737"/>
    <cellStyle name="쉼표 [0] 5 3 62" xfId="2728"/>
    <cellStyle name="쉼표 [0] 5 3 63" xfId="2742"/>
    <cellStyle name="쉼표 [0] 5 3 64" xfId="2747"/>
    <cellStyle name="쉼표 [0] 5 3 65" xfId="2767"/>
    <cellStyle name="쉼표 [0] 5 3 66" xfId="2753"/>
    <cellStyle name="쉼표 [0] 5 3 67" xfId="2766"/>
    <cellStyle name="쉼표 [0] 5 3 68" xfId="2748"/>
    <cellStyle name="쉼표 [0] 5 3 69" xfId="2772"/>
    <cellStyle name="쉼표 [0] 5 3 7" xfId="2063"/>
    <cellStyle name="쉼표 [0] 5 3 70" xfId="2801"/>
    <cellStyle name="쉼표 [0] 5 3 71" xfId="2774"/>
    <cellStyle name="쉼표 [0] 5 3 72" xfId="2806"/>
    <cellStyle name="쉼표 [0] 5 3 73" xfId="2773"/>
    <cellStyle name="쉼표 [0] 5 3 74" xfId="2802"/>
    <cellStyle name="쉼표 [0] 5 3 75" xfId="2775"/>
    <cellStyle name="쉼표 [0] 5 3 76" xfId="2804"/>
    <cellStyle name="쉼표 [0] 5 3 8" xfId="2064"/>
    <cellStyle name="쉼표 [0] 5 3 9" xfId="2065"/>
    <cellStyle name="쉼표 [0] 5 4" xfId="2066"/>
    <cellStyle name="쉼표 [0] 5 5" xfId="2067"/>
    <cellStyle name="쉼표 [0] 5 6" xfId="2068"/>
    <cellStyle name="쉼표 [0] 5 7" xfId="2069"/>
    <cellStyle name="쉼표 [0] 5 8" xfId="2070"/>
    <cellStyle name="쉼표 [0] 5 9" xfId="2071"/>
    <cellStyle name="연결된 셀 2" xfId="2072"/>
    <cellStyle name="연결된 셀 2 10" xfId="2073"/>
    <cellStyle name="연결된 셀 2 11" xfId="2074"/>
    <cellStyle name="연결된 셀 2 12" xfId="2075"/>
    <cellStyle name="연결된 셀 2 13" xfId="2076"/>
    <cellStyle name="연결된 셀 2 14" xfId="2077"/>
    <cellStyle name="연결된 셀 2 15" xfId="2078"/>
    <cellStyle name="연결된 셀 2 16" xfId="2079"/>
    <cellStyle name="연결된 셀 2 17" xfId="2080"/>
    <cellStyle name="연결된 셀 2 18" xfId="2081"/>
    <cellStyle name="연결된 셀 2 19" xfId="2082"/>
    <cellStyle name="연결된 셀 2 2" xfId="2083"/>
    <cellStyle name="연결된 셀 2 20" xfId="2084"/>
    <cellStyle name="연결된 셀 2 21" xfId="2085"/>
    <cellStyle name="연결된 셀 2 22" xfId="2086"/>
    <cellStyle name="연결된 셀 2 23" xfId="2087"/>
    <cellStyle name="연결된 셀 2 24" xfId="2088"/>
    <cellStyle name="연결된 셀 2 25" xfId="2089"/>
    <cellStyle name="연결된 셀 2 26" xfId="2090"/>
    <cellStyle name="연결된 셀 2 27" xfId="2091"/>
    <cellStyle name="연결된 셀 2 28" xfId="2092"/>
    <cellStyle name="연결된 셀 2 29" xfId="2093"/>
    <cellStyle name="연결된 셀 2 3" xfId="2094"/>
    <cellStyle name="연결된 셀 2 30" xfId="2095"/>
    <cellStyle name="연결된 셀 2 31" xfId="2096"/>
    <cellStyle name="연결된 셀 2 32" xfId="2097"/>
    <cellStyle name="연결된 셀 2 33" xfId="2098"/>
    <cellStyle name="연결된 셀 2 34" xfId="2099"/>
    <cellStyle name="연결된 셀 2 35" xfId="2100"/>
    <cellStyle name="연결된 셀 2 36" xfId="2101"/>
    <cellStyle name="연결된 셀 2 37" xfId="2102"/>
    <cellStyle name="연결된 셀 2 38" xfId="2103"/>
    <cellStyle name="연결된 셀 2 39" xfId="2104"/>
    <cellStyle name="연결된 셀 2 4" xfId="2105"/>
    <cellStyle name="연결된 셀 2 40" xfId="2106"/>
    <cellStyle name="연결된 셀 2 41" xfId="2107"/>
    <cellStyle name="연결된 셀 2 42" xfId="2108"/>
    <cellStyle name="연결된 셀 2 43" xfId="2109"/>
    <cellStyle name="연결된 셀 2 44" xfId="2110"/>
    <cellStyle name="연결된 셀 2 45" xfId="2111"/>
    <cellStyle name="연결된 셀 2 46" xfId="2112"/>
    <cellStyle name="연결된 셀 2 47" xfId="2113"/>
    <cellStyle name="연결된 셀 2 48" xfId="2114"/>
    <cellStyle name="연결된 셀 2 49" xfId="2115"/>
    <cellStyle name="연결된 셀 2 5" xfId="2116"/>
    <cellStyle name="연결된 셀 2 50" xfId="2117"/>
    <cellStyle name="연결된 셀 2 51" xfId="2118"/>
    <cellStyle name="연결된 셀 2 52" xfId="2119"/>
    <cellStyle name="연결된 셀 2 53" xfId="2120"/>
    <cellStyle name="연결된 셀 2 54" xfId="2121"/>
    <cellStyle name="연결된 셀 2 55" xfId="2122"/>
    <cellStyle name="연결된 셀 2 56" xfId="2123"/>
    <cellStyle name="연결된 셀 2 57" xfId="2124"/>
    <cellStyle name="연결된 셀 2 58" xfId="2125"/>
    <cellStyle name="연결된 셀 2 59" xfId="2126"/>
    <cellStyle name="연결된 셀 2 6" xfId="2127"/>
    <cellStyle name="연결된 셀 2 7" xfId="2128"/>
    <cellStyle name="연결된 셀 2 8" xfId="2129"/>
    <cellStyle name="연결된 셀 2 9" xfId="2130"/>
    <cellStyle name="요약 2" xfId="2131"/>
    <cellStyle name="요약 2 10" xfId="2132"/>
    <cellStyle name="요약 2 11" xfId="2133"/>
    <cellStyle name="요약 2 12" xfId="2134"/>
    <cellStyle name="요약 2 13" xfId="2135"/>
    <cellStyle name="요약 2 14" xfId="2136"/>
    <cellStyle name="요약 2 15" xfId="2137"/>
    <cellStyle name="요약 2 16" xfId="2138"/>
    <cellStyle name="요약 2 17" xfId="2139"/>
    <cellStyle name="요약 2 18" xfId="2140"/>
    <cellStyle name="요약 2 19" xfId="2141"/>
    <cellStyle name="요약 2 2" xfId="2142"/>
    <cellStyle name="요약 2 20" xfId="2143"/>
    <cellStyle name="요약 2 21" xfId="2144"/>
    <cellStyle name="요약 2 22" xfId="2145"/>
    <cellStyle name="요약 2 23" xfId="2146"/>
    <cellStyle name="요약 2 24" xfId="2147"/>
    <cellStyle name="요약 2 25" xfId="2148"/>
    <cellStyle name="요약 2 26" xfId="2149"/>
    <cellStyle name="요약 2 27" xfId="2150"/>
    <cellStyle name="요약 2 28" xfId="2151"/>
    <cellStyle name="요약 2 29" xfId="2152"/>
    <cellStyle name="요약 2 3" xfId="2153"/>
    <cellStyle name="요약 2 30" xfId="2154"/>
    <cellStyle name="요약 2 31" xfId="2155"/>
    <cellStyle name="요약 2 32" xfId="2156"/>
    <cellStyle name="요약 2 33" xfId="2157"/>
    <cellStyle name="요약 2 34" xfId="2158"/>
    <cellStyle name="요약 2 35" xfId="2159"/>
    <cellStyle name="요약 2 36" xfId="2160"/>
    <cellStyle name="요약 2 37" xfId="2161"/>
    <cellStyle name="요약 2 38" xfId="2162"/>
    <cellStyle name="요약 2 39" xfId="2163"/>
    <cellStyle name="요약 2 4" xfId="2164"/>
    <cellStyle name="요약 2 40" xfId="2165"/>
    <cellStyle name="요약 2 41" xfId="2166"/>
    <cellStyle name="요약 2 42" xfId="2167"/>
    <cellStyle name="요약 2 43" xfId="2168"/>
    <cellStyle name="요약 2 44" xfId="2169"/>
    <cellStyle name="요약 2 45" xfId="2170"/>
    <cellStyle name="요약 2 46" xfId="2171"/>
    <cellStyle name="요약 2 47" xfId="2172"/>
    <cellStyle name="요약 2 48" xfId="2173"/>
    <cellStyle name="요약 2 49" xfId="2174"/>
    <cellStyle name="요약 2 5" xfId="2175"/>
    <cellStyle name="요약 2 50" xfId="2176"/>
    <cellStyle name="요약 2 51" xfId="2177"/>
    <cellStyle name="요약 2 52" xfId="2178"/>
    <cellStyle name="요약 2 53" xfId="2179"/>
    <cellStyle name="요약 2 54" xfId="2180"/>
    <cellStyle name="요약 2 55" xfId="2181"/>
    <cellStyle name="요약 2 56" xfId="2182"/>
    <cellStyle name="요약 2 57" xfId="2183"/>
    <cellStyle name="요약 2 58" xfId="2184"/>
    <cellStyle name="요약 2 59" xfId="2185"/>
    <cellStyle name="요약 2 6" xfId="2186"/>
    <cellStyle name="요약 2 7" xfId="2187"/>
    <cellStyle name="요약 2 8" xfId="2188"/>
    <cellStyle name="요약 2 9" xfId="2189"/>
    <cellStyle name="입력 2" xfId="2190"/>
    <cellStyle name="입력 2 10" xfId="2191"/>
    <cellStyle name="입력 2 11" xfId="2192"/>
    <cellStyle name="입력 2 12" xfId="2193"/>
    <cellStyle name="입력 2 13" xfId="2194"/>
    <cellStyle name="입력 2 14" xfId="2195"/>
    <cellStyle name="입력 2 15" xfId="2196"/>
    <cellStyle name="입력 2 16" xfId="2197"/>
    <cellStyle name="입력 2 17" xfId="2198"/>
    <cellStyle name="입력 2 18" xfId="2199"/>
    <cellStyle name="입력 2 19" xfId="2200"/>
    <cellStyle name="입력 2 2" xfId="2201"/>
    <cellStyle name="입력 2 20" xfId="2202"/>
    <cellStyle name="입력 2 21" xfId="2203"/>
    <cellStyle name="입력 2 22" xfId="2204"/>
    <cellStyle name="입력 2 23" xfId="2205"/>
    <cellStyle name="입력 2 24" xfId="2206"/>
    <cellStyle name="입력 2 25" xfId="2207"/>
    <cellStyle name="입력 2 26" xfId="2208"/>
    <cellStyle name="입력 2 27" xfId="2209"/>
    <cellStyle name="입력 2 28" xfId="2210"/>
    <cellStyle name="입력 2 29" xfId="2211"/>
    <cellStyle name="입력 2 3" xfId="2212"/>
    <cellStyle name="입력 2 30" xfId="2213"/>
    <cellStyle name="입력 2 31" xfId="2214"/>
    <cellStyle name="입력 2 32" xfId="2215"/>
    <cellStyle name="입력 2 33" xfId="2216"/>
    <cellStyle name="입력 2 34" xfId="2217"/>
    <cellStyle name="입력 2 35" xfId="2218"/>
    <cellStyle name="입력 2 36" xfId="2219"/>
    <cellStyle name="입력 2 37" xfId="2220"/>
    <cellStyle name="입력 2 38" xfId="2221"/>
    <cellStyle name="입력 2 39" xfId="2222"/>
    <cellStyle name="입력 2 4" xfId="2223"/>
    <cellStyle name="입력 2 40" xfId="2224"/>
    <cellStyle name="입력 2 41" xfId="2225"/>
    <cellStyle name="입력 2 42" xfId="2226"/>
    <cellStyle name="입력 2 43" xfId="2227"/>
    <cellStyle name="입력 2 44" xfId="2228"/>
    <cellStyle name="입력 2 45" xfId="2229"/>
    <cellStyle name="입력 2 46" xfId="2230"/>
    <cellStyle name="입력 2 47" xfId="2231"/>
    <cellStyle name="입력 2 48" xfId="2232"/>
    <cellStyle name="입력 2 49" xfId="2233"/>
    <cellStyle name="입력 2 5" xfId="2234"/>
    <cellStyle name="입력 2 50" xfId="2235"/>
    <cellStyle name="입력 2 51" xfId="2236"/>
    <cellStyle name="입력 2 52" xfId="2237"/>
    <cellStyle name="입력 2 53" xfId="2238"/>
    <cellStyle name="입력 2 54" xfId="2239"/>
    <cellStyle name="입력 2 55" xfId="2240"/>
    <cellStyle name="입력 2 56" xfId="2241"/>
    <cellStyle name="입력 2 57" xfId="2242"/>
    <cellStyle name="입력 2 58" xfId="2243"/>
    <cellStyle name="입력 2 59" xfId="2244"/>
    <cellStyle name="입력 2 6" xfId="2245"/>
    <cellStyle name="입력 2 7" xfId="2246"/>
    <cellStyle name="입력 2 8" xfId="2247"/>
    <cellStyle name="입력 2 9" xfId="2248"/>
    <cellStyle name="제목 1 2" xfId="2249"/>
    <cellStyle name="제목 1 2 10" xfId="2250"/>
    <cellStyle name="제목 1 2 11" xfId="2251"/>
    <cellStyle name="제목 1 2 12" xfId="2252"/>
    <cellStyle name="제목 1 2 13" xfId="2253"/>
    <cellStyle name="제목 1 2 14" xfId="2254"/>
    <cellStyle name="제목 1 2 15" xfId="2255"/>
    <cellStyle name="제목 1 2 16" xfId="2256"/>
    <cellStyle name="제목 1 2 17" xfId="2257"/>
    <cellStyle name="제목 1 2 18" xfId="2258"/>
    <cellStyle name="제목 1 2 19" xfId="2259"/>
    <cellStyle name="제목 1 2 2" xfId="2260"/>
    <cellStyle name="제목 1 2 20" xfId="2261"/>
    <cellStyle name="제목 1 2 21" xfId="2262"/>
    <cellStyle name="제목 1 2 22" xfId="2263"/>
    <cellStyle name="제목 1 2 23" xfId="2264"/>
    <cellStyle name="제목 1 2 24" xfId="2265"/>
    <cellStyle name="제목 1 2 25" xfId="2266"/>
    <cellStyle name="제목 1 2 26" xfId="2267"/>
    <cellStyle name="제목 1 2 27" xfId="2268"/>
    <cellStyle name="제목 1 2 28" xfId="2269"/>
    <cellStyle name="제목 1 2 29" xfId="2270"/>
    <cellStyle name="제목 1 2 3" xfId="2271"/>
    <cellStyle name="제목 1 2 30" xfId="2272"/>
    <cellStyle name="제목 1 2 31" xfId="2273"/>
    <cellStyle name="제목 1 2 32" xfId="2274"/>
    <cellStyle name="제목 1 2 33" xfId="2275"/>
    <cellStyle name="제목 1 2 34" xfId="2276"/>
    <cellStyle name="제목 1 2 35" xfId="2277"/>
    <cellStyle name="제목 1 2 36" xfId="2278"/>
    <cellStyle name="제목 1 2 37" xfId="2279"/>
    <cellStyle name="제목 1 2 38" xfId="2280"/>
    <cellStyle name="제목 1 2 39" xfId="2281"/>
    <cellStyle name="제목 1 2 4" xfId="2282"/>
    <cellStyle name="제목 1 2 40" xfId="2283"/>
    <cellStyle name="제목 1 2 41" xfId="2284"/>
    <cellStyle name="제목 1 2 42" xfId="2285"/>
    <cellStyle name="제목 1 2 43" xfId="2286"/>
    <cellStyle name="제목 1 2 44" xfId="2287"/>
    <cellStyle name="제목 1 2 45" xfId="2288"/>
    <cellStyle name="제목 1 2 46" xfId="2289"/>
    <cellStyle name="제목 1 2 47" xfId="2290"/>
    <cellStyle name="제목 1 2 48" xfId="2291"/>
    <cellStyle name="제목 1 2 49" xfId="2292"/>
    <cellStyle name="제목 1 2 5" xfId="2293"/>
    <cellStyle name="제목 1 2 50" xfId="2294"/>
    <cellStyle name="제목 1 2 51" xfId="2295"/>
    <cellStyle name="제목 1 2 52" xfId="2296"/>
    <cellStyle name="제목 1 2 53" xfId="2297"/>
    <cellStyle name="제목 1 2 54" xfId="2298"/>
    <cellStyle name="제목 1 2 55" xfId="2299"/>
    <cellStyle name="제목 1 2 56" xfId="2300"/>
    <cellStyle name="제목 1 2 57" xfId="2301"/>
    <cellStyle name="제목 1 2 58" xfId="2302"/>
    <cellStyle name="제목 1 2 59" xfId="2303"/>
    <cellStyle name="제목 1 2 6" xfId="2304"/>
    <cellStyle name="제목 1 2 7" xfId="2305"/>
    <cellStyle name="제목 1 2 8" xfId="2306"/>
    <cellStyle name="제목 1 2 9" xfId="2307"/>
    <cellStyle name="제목 2 2" xfId="2308"/>
    <cellStyle name="제목 2 2 10" xfId="2309"/>
    <cellStyle name="제목 2 2 11" xfId="2310"/>
    <cellStyle name="제목 2 2 12" xfId="2311"/>
    <cellStyle name="제목 2 2 13" xfId="2312"/>
    <cellStyle name="제목 2 2 14" xfId="2313"/>
    <cellStyle name="제목 2 2 15" xfId="2314"/>
    <cellStyle name="제목 2 2 16" xfId="2315"/>
    <cellStyle name="제목 2 2 17" xfId="2316"/>
    <cellStyle name="제목 2 2 18" xfId="2317"/>
    <cellStyle name="제목 2 2 19" xfId="2318"/>
    <cellStyle name="제목 2 2 2" xfId="2319"/>
    <cellStyle name="제목 2 2 20" xfId="2320"/>
    <cellStyle name="제목 2 2 21" xfId="2321"/>
    <cellStyle name="제목 2 2 22" xfId="2322"/>
    <cellStyle name="제목 2 2 23" xfId="2323"/>
    <cellStyle name="제목 2 2 24" xfId="2324"/>
    <cellStyle name="제목 2 2 25" xfId="2325"/>
    <cellStyle name="제목 2 2 26" xfId="2326"/>
    <cellStyle name="제목 2 2 27" xfId="2327"/>
    <cellStyle name="제목 2 2 28" xfId="2328"/>
    <cellStyle name="제목 2 2 29" xfId="2329"/>
    <cellStyle name="제목 2 2 3" xfId="2330"/>
    <cellStyle name="제목 2 2 30" xfId="2331"/>
    <cellStyle name="제목 2 2 31" xfId="2332"/>
    <cellStyle name="제목 2 2 32" xfId="2333"/>
    <cellStyle name="제목 2 2 33" xfId="2334"/>
    <cellStyle name="제목 2 2 34" xfId="2335"/>
    <cellStyle name="제목 2 2 35" xfId="2336"/>
    <cellStyle name="제목 2 2 36" xfId="2337"/>
    <cellStyle name="제목 2 2 37" xfId="2338"/>
    <cellStyle name="제목 2 2 38" xfId="2339"/>
    <cellStyle name="제목 2 2 39" xfId="2340"/>
    <cellStyle name="제목 2 2 4" xfId="2341"/>
    <cellStyle name="제목 2 2 40" xfId="2342"/>
    <cellStyle name="제목 2 2 41" xfId="2343"/>
    <cellStyle name="제목 2 2 42" xfId="2344"/>
    <cellStyle name="제목 2 2 43" xfId="2345"/>
    <cellStyle name="제목 2 2 44" xfId="2346"/>
    <cellStyle name="제목 2 2 45" xfId="2347"/>
    <cellStyle name="제목 2 2 46" xfId="2348"/>
    <cellStyle name="제목 2 2 47" xfId="2349"/>
    <cellStyle name="제목 2 2 48" xfId="2350"/>
    <cellStyle name="제목 2 2 49" xfId="2351"/>
    <cellStyle name="제목 2 2 5" xfId="2352"/>
    <cellStyle name="제목 2 2 50" xfId="2353"/>
    <cellStyle name="제목 2 2 51" xfId="2354"/>
    <cellStyle name="제목 2 2 52" xfId="2355"/>
    <cellStyle name="제목 2 2 53" xfId="2356"/>
    <cellStyle name="제목 2 2 54" xfId="2357"/>
    <cellStyle name="제목 2 2 55" xfId="2358"/>
    <cellStyle name="제목 2 2 56" xfId="2359"/>
    <cellStyle name="제목 2 2 57" xfId="2360"/>
    <cellStyle name="제목 2 2 58" xfId="2361"/>
    <cellStyle name="제목 2 2 59" xfId="2362"/>
    <cellStyle name="제목 2 2 6" xfId="2363"/>
    <cellStyle name="제목 2 2 7" xfId="2364"/>
    <cellStyle name="제목 2 2 8" xfId="2365"/>
    <cellStyle name="제목 2 2 9" xfId="2366"/>
    <cellStyle name="제목 3 2" xfId="2367"/>
    <cellStyle name="제목 3 2 10" xfId="2368"/>
    <cellStyle name="제목 3 2 11" xfId="2369"/>
    <cellStyle name="제목 3 2 12" xfId="2370"/>
    <cellStyle name="제목 3 2 13" xfId="2371"/>
    <cellStyle name="제목 3 2 14" xfId="2372"/>
    <cellStyle name="제목 3 2 15" xfId="2373"/>
    <cellStyle name="제목 3 2 16" xfId="2374"/>
    <cellStyle name="제목 3 2 17" xfId="2375"/>
    <cellStyle name="제목 3 2 18" xfId="2376"/>
    <cellStyle name="제목 3 2 19" xfId="2377"/>
    <cellStyle name="제목 3 2 2" xfId="2378"/>
    <cellStyle name="제목 3 2 20" xfId="2379"/>
    <cellStyle name="제목 3 2 21" xfId="2380"/>
    <cellStyle name="제목 3 2 22" xfId="2381"/>
    <cellStyle name="제목 3 2 23" xfId="2382"/>
    <cellStyle name="제목 3 2 24" xfId="2383"/>
    <cellStyle name="제목 3 2 25" xfId="2384"/>
    <cellStyle name="제목 3 2 26" xfId="2385"/>
    <cellStyle name="제목 3 2 27" xfId="2386"/>
    <cellStyle name="제목 3 2 28" xfId="2387"/>
    <cellStyle name="제목 3 2 29" xfId="2388"/>
    <cellStyle name="제목 3 2 3" xfId="2389"/>
    <cellStyle name="제목 3 2 30" xfId="2390"/>
    <cellStyle name="제목 3 2 31" xfId="2391"/>
    <cellStyle name="제목 3 2 32" xfId="2392"/>
    <cellStyle name="제목 3 2 33" xfId="2393"/>
    <cellStyle name="제목 3 2 34" xfId="2394"/>
    <cellStyle name="제목 3 2 35" xfId="2395"/>
    <cellStyle name="제목 3 2 36" xfId="2396"/>
    <cellStyle name="제목 3 2 37" xfId="2397"/>
    <cellStyle name="제목 3 2 38" xfId="2398"/>
    <cellStyle name="제목 3 2 39" xfId="2399"/>
    <cellStyle name="제목 3 2 4" xfId="2400"/>
    <cellStyle name="제목 3 2 40" xfId="2401"/>
    <cellStyle name="제목 3 2 41" xfId="2402"/>
    <cellStyle name="제목 3 2 42" xfId="2403"/>
    <cellStyle name="제목 3 2 43" xfId="2404"/>
    <cellStyle name="제목 3 2 44" xfId="2405"/>
    <cellStyle name="제목 3 2 45" xfId="2406"/>
    <cellStyle name="제목 3 2 46" xfId="2407"/>
    <cellStyle name="제목 3 2 47" xfId="2408"/>
    <cellStyle name="제목 3 2 48" xfId="2409"/>
    <cellStyle name="제목 3 2 49" xfId="2410"/>
    <cellStyle name="제목 3 2 5" xfId="2411"/>
    <cellStyle name="제목 3 2 50" xfId="2412"/>
    <cellStyle name="제목 3 2 51" xfId="2413"/>
    <cellStyle name="제목 3 2 52" xfId="2414"/>
    <cellStyle name="제목 3 2 53" xfId="2415"/>
    <cellStyle name="제목 3 2 54" xfId="2416"/>
    <cellStyle name="제목 3 2 55" xfId="2417"/>
    <cellStyle name="제목 3 2 56" xfId="2418"/>
    <cellStyle name="제목 3 2 57" xfId="2419"/>
    <cellStyle name="제목 3 2 58" xfId="2420"/>
    <cellStyle name="제목 3 2 59" xfId="2421"/>
    <cellStyle name="제목 3 2 6" xfId="2422"/>
    <cellStyle name="제목 3 2 7" xfId="2423"/>
    <cellStyle name="제목 3 2 8" xfId="2424"/>
    <cellStyle name="제목 3 2 9" xfId="2425"/>
    <cellStyle name="제목 4 2" xfId="2426"/>
    <cellStyle name="제목 4 2 10" xfId="2427"/>
    <cellStyle name="제목 4 2 11" xfId="2428"/>
    <cellStyle name="제목 4 2 12" xfId="2429"/>
    <cellStyle name="제목 4 2 13" xfId="2430"/>
    <cellStyle name="제목 4 2 14" xfId="2431"/>
    <cellStyle name="제목 4 2 15" xfId="2432"/>
    <cellStyle name="제목 4 2 16" xfId="2433"/>
    <cellStyle name="제목 4 2 17" xfId="2434"/>
    <cellStyle name="제목 4 2 18" xfId="2435"/>
    <cellStyle name="제목 4 2 19" xfId="2436"/>
    <cellStyle name="제목 4 2 2" xfId="2437"/>
    <cellStyle name="제목 4 2 20" xfId="2438"/>
    <cellStyle name="제목 4 2 21" xfId="2439"/>
    <cellStyle name="제목 4 2 22" xfId="2440"/>
    <cellStyle name="제목 4 2 23" xfId="2441"/>
    <cellStyle name="제목 4 2 24" xfId="2442"/>
    <cellStyle name="제목 4 2 25" xfId="2443"/>
    <cellStyle name="제목 4 2 26" xfId="2444"/>
    <cellStyle name="제목 4 2 27" xfId="2445"/>
    <cellStyle name="제목 4 2 28" xfId="2446"/>
    <cellStyle name="제목 4 2 29" xfId="2447"/>
    <cellStyle name="제목 4 2 3" xfId="2448"/>
    <cellStyle name="제목 4 2 30" xfId="2449"/>
    <cellStyle name="제목 4 2 31" xfId="2450"/>
    <cellStyle name="제목 4 2 32" xfId="2451"/>
    <cellStyle name="제목 4 2 33" xfId="2452"/>
    <cellStyle name="제목 4 2 34" xfId="2453"/>
    <cellStyle name="제목 4 2 35" xfId="2454"/>
    <cellStyle name="제목 4 2 36" xfId="2455"/>
    <cellStyle name="제목 4 2 37" xfId="2456"/>
    <cellStyle name="제목 4 2 38" xfId="2457"/>
    <cellStyle name="제목 4 2 39" xfId="2458"/>
    <cellStyle name="제목 4 2 4" xfId="2459"/>
    <cellStyle name="제목 4 2 40" xfId="2460"/>
    <cellStyle name="제목 4 2 41" xfId="2461"/>
    <cellStyle name="제목 4 2 42" xfId="2462"/>
    <cellStyle name="제목 4 2 43" xfId="2463"/>
    <cellStyle name="제목 4 2 44" xfId="2464"/>
    <cellStyle name="제목 4 2 45" xfId="2465"/>
    <cellStyle name="제목 4 2 46" xfId="2466"/>
    <cellStyle name="제목 4 2 47" xfId="2467"/>
    <cellStyle name="제목 4 2 48" xfId="2468"/>
    <cellStyle name="제목 4 2 49" xfId="2469"/>
    <cellStyle name="제목 4 2 5" xfId="2470"/>
    <cellStyle name="제목 4 2 50" xfId="2471"/>
    <cellStyle name="제목 4 2 51" xfId="2472"/>
    <cellStyle name="제목 4 2 52" xfId="2473"/>
    <cellStyle name="제목 4 2 53" xfId="2474"/>
    <cellStyle name="제목 4 2 54" xfId="2475"/>
    <cellStyle name="제목 4 2 55" xfId="2476"/>
    <cellStyle name="제목 4 2 56" xfId="2477"/>
    <cellStyle name="제목 4 2 57" xfId="2478"/>
    <cellStyle name="제목 4 2 58" xfId="2479"/>
    <cellStyle name="제목 4 2 59" xfId="2480"/>
    <cellStyle name="제목 4 2 6" xfId="2481"/>
    <cellStyle name="제목 4 2 7" xfId="2482"/>
    <cellStyle name="제목 4 2 8" xfId="2483"/>
    <cellStyle name="제목 4 2 9" xfId="2484"/>
    <cellStyle name="제목 5" xfId="2485"/>
    <cellStyle name="제목 5 10" xfId="2486"/>
    <cellStyle name="제목 5 11" xfId="2487"/>
    <cellStyle name="제목 5 12" xfId="2488"/>
    <cellStyle name="제목 5 13" xfId="2489"/>
    <cellStyle name="제목 5 14" xfId="2490"/>
    <cellStyle name="제목 5 15" xfId="2491"/>
    <cellStyle name="제목 5 16" xfId="2492"/>
    <cellStyle name="제목 5 17" xfId="2493"/>
    <cellStyle name="제목 5 18" xfId="2494"/>
    <cellStyle name="제목 5 19" xfId="2495"/>
    <cellStyle name="제목 5 2" xfId="2496"/>
    <cellStyle name="제목 5 20" xfId="2497"/>
    <cellStyle name="제목 5 21" xfId="2498"/>
    <cellStyle name="제목 5 22" xfId="2499"/>
    <cellStyle name="제목 5 23" xfId="2500"/>
    <cellStyle name="제목 5 24" xfId="2501"/>
    <cellStyle name="제목 5 25" xfId="2502"/>
    <cellStyle name="제목 5 26" xfId="2503"/>
    <cellStyle name="제목 5 27" xfId="2504"/>
    <cellStyle name="제목 5 28" xfId="2505"/>
    <cellStyle name="제목 5 29" xfId="2506"/>
    <cellStyle name="제목 5 3" xfId="2507"/>
    <cellStyle name="제목 5 30" xfId="2508"/>
    <cellStyle name="제목 5 31" xfId="2509"/>
    <cellStyle name="제목 5 32" xfId="2510"/>
    <cellStyle name="제목 5 33" xfId="2511"/>
    <cellStyle name="제목 5 34" xfId="2512"/>
    <cellStyle name="제목 5 35" xfId="2513"/>
    <cellStyle name="제목 5 36" xfId="2514"/>
    <cellStyle name="제목 5 37" xfId="2515"/>
    <cellStyle name="제목 5 38" xfId="2516"/>
    <cellStyle name="제목 5 39" xfId="2517"/>
    <cellStyle name="제목 5 4" xfId="2518"/>
    <cellStyle name="제목 5 40" xfId="2519"/>
    <cellStyle name="제목 5 41" xfId="2520"/>
    <cellStyle name="제목 5 42" xfId="2521"/>
    <cellStyle name="제목 5 43" xfId="2522"/>
    <cellStyle name="제목 5 44" xfId="2523"/>
    <cellStyle name="제목 5 45" xfId="2524"/>
    <cellStyle name="제목 5 46" xfId="2525"/>
    <cellStyle name="제목 5 47" xfId="2526"/>
    <cellStyle name="제목 5 48" xfId="2527"/>
    <cellStyle name="제목 5 49" xfId="2528"/>
    <cellStyle name="제목 5 5" xfId="2529"/>
    <cellStyle name="제목 5 50" xfId="2530"/>
    <cellStyle name="제목 5 51" xfId="2531"/>
    <cellStyle name="제목 5 52" xfId="2532"/>
    <cellStyle name="제목 5 53" xfId="2533"/>
    <cellStyle name="제목 5 54" xfId="2534"/>
    <cellStyle name="제목 5 55" xfId="2535"/>
    <cellStyle name="제목 5 56" xfId="2536"/>
    <cellStyle name="제목 5 57" xfId="2537"/>
    <cellStyle name="제목 5 58" xfId="2538"/>
    <cellStyle name="제목 5 59" xfId="2539"/>
    <cellStyle name="제목 5 6" xfId="2540"/>
    <cellStyle name="제목 5 7" xfId="2541"/>
    <cellStyle name="제목 5 8" xfId="2542"/>
    <cellStyle name="제목 5 9" xfId="2543"/>
    <cellStyle name="좋음 2" xfId="2544"/>
    <cellStyle name="좋음 2 10" xfId="2545"/>
    <cellStyle name="좋음 2 11" xfId="2546"/>
    <cellStyle name="좋음 2 12" xfId="2547"/>
    <cellStyle name="좋음 2 13" xfId="2548"/>
    <cellStyle name="좋음 2 14" xfId="2549"/>
    <cellStyle name="좋음 2 15" xfId="2550"/>
    <cellStyle name="좋음 2 16" xfId="2551"/>
    <cellStyle name="좋음 2 17" xfId="2552"/>
    <cellStyle name="좋음 2 18" xfId="2553"/>
    <cellStyle name="좋음 2 19" xfId="2554"/>
    <cellStyle name="좋음 2 2" xfId="2555"/>
    <cellStyle name="좋음 2 20" xfId="2556"/>
    <cellStyle name="좋음 2 21" xfId="2557"/>
    <cellStyle name="좋음 2 22" xfId="2558"/>
    <cellStyle name="좋음 2 23" xfId="2559"/>
    <cellStyle name="좋음 2 24" xfId="2560"/>
    <cellStyle name="좋음 2 25" xfId="2561"/>
    <cellStyle name="좋음 2 26" xfId="2562"/>
    <cellStyle name="좋음 2 27" xfId="2563"/>
    <cellStyle name="좋음 2 28" xfId="2564"/>
    <cellStyle name="좋음 2 29" xfId="2565"/>
    <cellStyle name="좋음 2 3" xfId="2566"/>
    <cellStyle name="좋음 2 30" xfId="2567"/>
    <cellStyle name="좋음 2 31" xfId="2568"/>
    <cellStyle name="좋음 2 32" xfId="2569"/>
    <cellStyle name="좋음 2 33" xfId="2570"/>
    <cellStyle name="좋음 2 34" xfId="2571"/>
    <cellStyle name="좋음 2 35" xfId="2572"/>
    <cellStyle name="좋음 2 36" xfId="2573"/>
    <cellStyle name="좋음 2 37" xfId="2574"/>
    <cellStyle name="좋음 2 38" xfId="2575"/>
    <cellStyle name="좋음 2 39" xfId="2576"/>
    <cellStyle name="좋음 2 4" xfId="2577"/>
    <cellStyle name="좋음 2 40" xfId="2578"/>
    <cellStyle name="좋음 2 41" xfId="2579"/>
    <cellStyle name="좋음 2 42" xfId="2580"/>
    <cellStyle name="좋음 2 43" xfId="2581"/>
    <cellStyle name="좋음 2 44" xfId="2582"/>
    <cellStyle name="좋음 2 45" xfId="2583"/>
    <cellStyle name="좋음 2 46" xfId="2584"/>
    <cellStyle name="좋음 2 47" xfId="2585"/>
    <cellStyle name="좋음 2 48" xfId="2586"/>
    <cellStyle name="좋음 2 49" xfId="2587"/>
    <cellStyle name="좋음 2 5" xfId="2588"/>
    <cellStyle name="좋음 2 50" xfId="2589"/>
    <cellStyle name="좋음 2 51" xfId="2590"/>
    <cellStyle name="좋음 2 52" xfId="2591"/>
    <cellStyle name="좋음 2 53" xfId="2592"/>
    <cellStyle name="좋음 2 54" xfId="2593"/>
    <cellStyle name="좋음 2 55" xfId="2594"/>
    <cellStyle name="좋음 2 56" xfId="2595"/>
    <cellStyle name="좋음 2 57" xfId="2596"/>
    <cellStyle name="좋음 2 58" xfId="2597"/>
    <cellStyle name="좋음 2 59" xfId="2598"/>
    <cellStyle name="좋음 2 6" xfId="2599"/>
    <cellStyle name="좋음 2 7" xfId="2600"/>
    <cellStyle name="좋음 2 8" xfId="2601"/>
    <cellStyle name="좋음 2 9" xfId="2602"/>
    <cellStyle name="출력 2" xfId="2603"/>
    <cellStyle name="출력 2 10" xfId="2604"/>
    <cellStyle name="출력 2 11" xfId="2605"/>
    <cellStyle name="출력 2 12" xfId="2606"/>
    <cellStyle name="출력 2 13" xfId="2607"/>
    <cellStyle name="출력 2 14" xfId="2608"/>
    <cellStyle name="출력 2 15" xfId="2609"/>
    <cellStyle name="출력 2 16" xfId="2610"/>
    <cellStyle name="출력 2 17" xfId="2611"/>
    <cellStyle name="출력 2 18" xfId="2612"/>
    <cellStyle name="출력 2 19" xfId="2613"/>
    <cellStyle name="출력 2 2" xfId="2614"/>
    <cellStyle name="출력 2 20" xfId="2615"/>
    <cellStyle name="출력 2 21" xfId="2616"/>
    <cellStyle name="출력 2 22" xfId="2617"/>
    <cellStyle name="출력 2 23" xfId="2618"/>
    <cellStyle name="출력 2 24" xfId="2619"/>
    <cellStyle name="출력 2 25" xfId="2620"/>
    <cellStyle name="출력 2 26" xfId="2621"/>
    <cellStyle name="출력 2 27" xfId="2622"/>
    <cellStyle name="출력 2 28" xfId="2623"/>
    <cellStyle name="출력 2 29" xfId="2624"/>
    <cellStyle name="출력 2 3" xfId="2625"/>
    <cellStyle name="출력 2 30" xfId="2626"/>
    <cellStyle name="출력 2 31" xfId="2627"/>
    <cellStyle name="출력 2 32" xfId="2628"/>
    <cellStyle name="출력 2 33" xfId="2629"/>
    <cellStyle name="출력 2 34" xfId="2630"/>
    <cellStyle name="출력 2 35" xfId="2631"/>
    <cellStyle name="출력 2 36" xfId="2632"/>
    <cellStyle name="출력 2 37" xfId="2633"/>
    <cellStyle name="출력 2 38" xfId="2634"/>
    <cellStyle name="출력 2 39" xfId="2635"/>
    <cellStyle name="출력 2 4" xfId="2636"/>
    <cellStyle name="출력 2 40" xfId="2637"/>
    <cellStyle name="출력 2 41" xfId="2638"/>
    <cellStyle name="출력 2 42" xfId="2639"/>
    <cellStyle name="출력 2 43" xfId="2640"/>
    <cellStyle name="출력 2 44" xfId="2641"/>
    <cellStyle name="출력 2 45" xfId="2642"/>
    <cellStyle name="출력 2 46" xfId="2643"/>
    <cellStyle name="출력 2 47" xfId="2644"/>
    <cellStyle name="출력 2 48" xfId="2645"/>
    <cellStyle name="출력 2 49" xfId="2646"/>
    <cellStyle name="출력 2 5" xfId="2647"/>
    <cellStyle name="출력 2 50" xfId="2648"/>
    <cellStyle name="출력 2 51" xfId="2649"/>
    <cellStyle name="출력 2 52" xfId="2650"/>
    <cellStyle name="출력 2 53" xfId="2651"/>
    <cellStyle name="출력 2 54" xfId="2652"/>
    <cellStyle name="출력 2 55" xfId="2653"/>
    <cellStyle name="출력 2 56" xfId="2654"/>
    <cellStyle name="출력 2 57" xfId="2655"/>
    <cellStyle name="출력 2 58" xfId="2656"/>
    <cellStyle name="출력 2 59" xfId="2657"/>
    <cellStyle name="출력 2 6" xfId="2658"/>
    <cellStyle name="출력 2 7" xfId="2659"/>
    <cellStyle name="출력 2 8" xfId="2660"/>
    <cellStyle name="출력 2 9" xfId="2661"/>
    <cellStyle name="표준" xfId="0" builtinId="0"/>
    <cellStyle name="표준 2" xfId="2662"/>
    <cellStyle name="표준 2 2" xfId="2663"/>
    <cellStyle name="표준 2 2 2" xfId="2664"/>
    <cellStyle name="표준 2 3" xfId="2665"/>
    <cellStyle name="표준 2 4" xfId="2666"/>
    <cellStyle name="표준 2 5" xfId="2667"/>
    <cellStyle name="표준 2 6" xfId="2668"/>
    <cellStyle name="표준 3" xfId="2669"/>
    <cellStyle name="표준 3 2" xfId="2670"/>
    <cellStyle name="표준 3 2 2" xfId="2671"/>
    <cellStyle name="표준 3 3" xfId="2672"/>
    <cellStyle name="표준 3 3 2" xfId="2673"/>
    <cellStyle name="표준 3 4" xfId="2674"/>
    <cellStyle name="표준 3 4 2" xfId="2675"/>
    <cellStyle name="표준 3 5" xfId="2676"/>
    <cellStyle name="표준 3 5 2" xfId="2677"/>
    <cellStyle name="표준 3 6" xfId="2678"/>
    <cellStyle name="표준 3 7" xfId="2679"/>
    <cellStyle name="표준 3 8" xfId="2680"/>
    <cellStyle name="표준 4" xfId="2715"/>
    <cellStyle name="표준 4 10" xfId="2681"/>
    <cellStyle name="표준 4 11" xfId="2682"/>
    <cellStyle name="표준 4 12" xfId="2683"/>
    <cellStyle name="표준 4 13" xfId="2684"/>
    <cellStyle name="표준 4 14" xfId="2685"/>
    <cellStyle name="표준 4 15" xfId="2686"/>
    <cellStyle name="표준 4 16" xfId="2687"/>
    <cellStyle name="표준 4 17" xfId="2688"/>
    <cellStyle name="표준 4 18" xfId="2689"/>
    <cellStyle name="표준 4 19" xfId="2690"/>
    <cellStyle name="표준 4 2" xfId="2691"/>
    <cellStyle name="표준 4 20" xfId="2692"/>
    <cellStyle name="표준 4 21" xfId="2693"/>
    <cellStyle name="표준 4 22" xfId="2694"/>
    <cellStyle name="표준 4 23" xfId="2695"/>
    <cellStyle name="표준 4 24" xfId="2696"/>
    <cellStyle name="표준 4 25" xfId="2697"/>
    <cellStyle name="표준 4 26" xfId="2698"/>
    <cellStyle name="표준 4 27" xfId="2699"/>
    <cellStyle name="표준 4 28" xfId="2700"/>
    <cellStyle name="표준 4 29" xfId="2701"/>
    <cellStyle name="표준 4 3" xfId="2702"/>
    <cellStyle name="표준 4 30" xfId="2703"/>
    <cellStyle name="표준 4 31" xfId="2704"/>
    <cellStyle name="표준 4 32" xfId="2705"/>
    <cellStyle name="표준 4 33" xfId="2706"/>
    <cellStyle name="표준 4 4" xfId="2707"/>
    <cellStyle name="표준 4 5" xfId="2708"/>
    <cellStyle name="표준 4 6" xfId="2709"/>
    <cellStyle name="표준 4 7" xfId="2710"/>
    <cellStyle name="표준 4 8" xfId="2711"/>
    <cellStyle name="표준 4 9" xfId="2712"/>
    <cellStyle name="표준 6" xfId="2713"/>
    <cellStyle name="표준 6 2" xfId="271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L75"/>
  <sheetViews>
    <sheetView tabSelected="1" view="pageBreakPreview" zoomScale="85" zoomScaleSheetLayoutView="85" workbookViewId="0">
      <selection activeCell="G8" sqref="G8:G25"/>
    </sheetView>
  </sheetViews>
  <sheetFormatPr defaultRowHeight="11.25"/>
  <cols>
    <col min="1" max="2" width="5.33203125" style="2" customWidth="1"/>
    <col min="3" max="3" width="11" style="2" customWidth="1"/>
    <col min="4" max="6" width="12.77734375" style="11" customWidth="1"/>
    <col min="7" max="7" width="6.33203125" style="12" customWidth="1"/>
    <col min="8" max="8" width="5.33203125" style="12" customWidth="1"/>
    <col min="9" max="9" width="13.21875" style="12" customWidth="1"/>
    <col min="10" max="12" width="12.77734375" style="11" customWidth="1"/>
    <col min="13" max="16384" width="8.88671875" style="1"/>
  </cols>
  <sheetData>
    <row r="1" spans="1:12" ht="35.25" customHeight="1">
      <c r="A1" s="100" t="s">
        <v>63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</row>
    <row r="2" spans="1:12" ht="19.5" customHeight="1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1:12" ht="28.5" customHeight="1" thickBot="1">
      <c r="A3" s="40" t="s">
        <v>30</v>
      </c>
      <c r="B3" s="40"/>
      <c r="C3" s="40"/>
      <c r="D3" s="41"/>
      <c r="E3" s="39"/>
      <c r="F3" s="39"/>
      <c r="G3" s="39"/>
      <c r="H3" s="39"/>
      <c r="I3" s="39"/>
      <c r="J3" s="39"/>
      <c r="K3" s="114" t="s">
        <v>14</v>
      </c>
      <c r="L3" s="114"/>
    </row>
    <row r="4" spans="1:12" ht="24.75" customHeight="1">
      <c r="A4" s="101" t="s">
        <v>15</v>
      </c>
      <c r="B4" s="102"/>
      <c r="C4" s="103"/>
      <c r="D4" s="103"/>
      <c r="E4" s="103"/>
      <c r="F4" s="103"/>
      <c r="G4" s="104" t="s">
        <v>16</v>
      </c>
      <c r="H4" s="104"/>
      <c r="I4" s="104"/>
      <c r="J4" s="104"/>
      <c r="K4" s="104"/>
      <c r="L4" s="105"/>
    </row>
    <row r="5" spans="1:12" ht="30.75" customHeight="1">
      <c r="A5" s="117" t="s">
        <v>19</v>
      </c>
      <c r="B5" s="106" t="s">
        <v>20</v>
      </c>
      <c r="C5" s="106" t="s">
        <v>21</v>
      </c>
      <c r="D5" s="86" t="s">
        <v>64</v>
      </c>
      <c r="E5" s="86" t="s">
        <v>65</v>
      </c>
      <c r="F5" s="108" t="s">
        <v>33</v>
      </c>
      <c r="G5" s="88" t="s">
        <v>19</v>
      </c>
      <c r="H5" s="86" t="s">
        <v>20</v>
      </c>
      <c r="I5" s="86" t="s">
        <v>21</v>
      </c>
      <c r="J5" s="86" t="str">
        <f>D5</f>
        <v>추경 후
예산(A)</v>
      </c>
      <c r="K5" s="86" t="str">
        <f>E5:E5</f>
        <v>추경 전
예산(B)</v>
      </c>
      <c r="L5" s="115" t="s">
        <v>34</v>
      </c>
    </row>
    <row r="6" spans="1:12" ht="9" customHeight="1">
      <c r="A6" s="118"/>
      <c r="B6" s="107"/>
      <c r="C6" s="107"/>
      <c r="D6" s="87"/>
      <c r="E6" s="87"/>
      <c r="F6" s="109"/>
      <c r="G6" s="88"/>
      <c r="H6" s="87"/>
      <c r="I6" s="87"/>
      <c r="J6" s="87"/>
      <c r="K6" s="87"/>
      <c r="L6" s="116"/>
    </row>
    <row r="7" spans="1:12" ht="39.950000000000003" customHeight="1">
      <c r="A7" s="93" t="s">
        <v>17</v>
      </c>
      <c r="B7" s="94"/>
      <c r="C7" s="94"/>
      <c r="D7" s="56">
        <f>D8+D11+D15+D18+D20+D23</f>
        <v>1671439000</v>
      </c>
      <c r="E7" s="56">
        <f>E8+E11+E15+E18+E20+E23</f>
        <v>1643418000</v>
      </c>
      <c r="F7" s="54">
        <f t="shared" ref="F7:F14" si="0">D7-E7</f>
        <v>28021000</v>
      </c>
      <c r="G7" s="85" t="s">
        <v>17</v>
      </c>
      <c r="H7" s="85"/>
      <c r="I7" s="85"/>
      <c r="J7" s="57">
        <f>J8+J26+J35+J74+J72</f>
        <v>1671439000</v>
      </c>
      <c r="K7" s="57">
        <f>K8+K26+K35+K74+K72</f>
        <v>1643418000</v>
      </c>
      <c r="L7" s="65">
        <f>J7-K7</f>
        <v>28021000</v>
      </c>
    </row>
    <row r="8" spans="1:12" ht="39.950000000000003" customHeight="1">
      <c r="A8" s="95" t="s">
        <v>13</v>
      </c>
      <c r="B8" s="94" t="s">
        <v>5</v>
      </c>
      <c r="C8" s="94"/>
      <c r="D8" s="56">
        <f>SUM(D9:D10)</f>
        <v>130900000</v>
      </c>
      <c r="E8" s="56">
        <f>SUM(E9:E10)</f>
        <v>131100000</v>
      </c>
      <c r="F8" s="54">
        <f t="shared" si="0"/>
        <v>-200000</v>
      </c>
      <c r="G8" s="110" t="s">
        <v>0</v>
      </c>
      <c r="H8" s="85" t="s">
        <v>5</v>
      </c>
      <c r="I8" s="85"/>
      <c r="J8" s="57">
        <f>J9+J15+J18</f>
        <v>668164000</v>
      </c>
      <c r="K8" s="57">
        <f>K9+K15+K18</f>
        <v>662606000</v>
      </c>
      <c r="L8" s="65">
        <f t="shared" ref="L8:L29" si="1">J8-K8</f>
        <v>5558000</v>
      </c>
    </row>
    <row r="9" spans="1:12" ht="39.950000000000003" customHeight="1">
      <c r="A9" s="96"/>
      <c r="B9" s="120" t="s">
        <v>37</v>
      </c>
      <c r="C9" s="3" t="s">
        <v>36</v>
      </c>
      <c r="D9" s="56">
        <v>130300000</v>
      </c>
      <c r="E9" s="56">
        <v>130300000</v>
      </c>
      <c r="F9" s="59">
        <f t="shared" si="0"/>
        <v>0</v>
      </c>
      <c r="G9" s="111"/>
      <c r="H9" s="80" t="s">
        <v>8</v>
      </c>
      <c r="I9" s="57" t="s">
        <v>6</v>
      </c>
      <c r="J9" s="57">
        <f>SUM(J10:J14)</f>
        <v>585135000</v>
      </c>
      <c r="K9" s="57">
        <f>SUM(K10:K14)</f>
        <v>582738000</v>
      </c>
      <c r="L9" s="65">
        <f t="shared" si="1"/>
        <v>2397000</v>
      </c>
    </row>
    <row r="10" spans="1:12" ht="39.950000000000003" customHeight="1">
      <c r="A10" s="97"/>
      <c r="B10" s="122"/>
      <c r="C10" s="3" t="s">
        <v>39</v>
      </c>
      <c r="D10" s="56">
        <v>600000</v>
      </c>
      <c r="E10" s="56">
        <v>800000</v>
      </c>
      <c r="F10" s="54">
        <f t="shared" si="0"/>
        <v>-200000</v>
      </c>
      <c r="G10" s="111"/>
      <c r="H10" s="81"/>
      <c r="I10" s="57" t="s">
        <v>23</v>
      </c>
      <c r="J10" s="57">
        <v>398600000</v>
      </c>
      <c r="K10" s="57">
        <v>394857000</v>
      </c>
      <c r="L10" s="65">
        <f t="shared" si="1"/>
        <v>3743000</v>
      </c>
    </row>
    <row r="11" spans="1:12" ht="39.950000000000003" customHeight="1">
      <c r="A11" s="95" t="s">
        <v>12</v>
      </c>
      <c r="B11" s="94" t="s">
        <v>5</v>
      </c>
      <c r="C11" s="94"/>
      <c r="D11" s="56">
        <f>SUM(D12:D14)</f>
        <v>1362911000</v>
      </c>
      <c r="E11" s="56">
        <f>SUM(E12:E14)</f>
        <v>1346965000</v>
      </c>
      <c r="F11" s="54">
        <f t="shared" si="0"/>
        <v>15946000</v>
      </c>
      <c r="G11" s="111"/>
      <c r="H11" s="81"/>
      <c r="I11" s="6" t="s">
        <v>24</v>
      </c>
      <c r="J11" s="6">
        <v>59398000</v>
      </c>
      <c r="K11" s="6">
        <v>65627000</v>
      </c>
      <c r="L11" s="65">
        <f t="shared" si="1"/>
        <v>-6229000</v>
      </c>
    </row>
    <row r="12" spans="1:12" ht="39.950000000000003" customHeight="1">
      <c r="A12" s="96"/>
      <c r="B12" s="120" t="s">
        <v>38</v>
      </c>
      <c r="C12" s="4" t="e">
        <f>#REF!</f>
        <v>#REF!</v>
      </c>
      <c r="D12" s="56">
        <v>652430000</v>
      </c>
      <c r="E12" s="56">
        <v>641000000</v>
      </c>
      <c r="F12" s="54">
        <f t="shared" si="0"/>
        <v>11430000</v>
      </c>
      <c r="G12" s="111"/>
      <c r="H12" s="81"/>
      <c r="I12" s="7" t="s">
        <v>31</v>
      </c>
      <c r="J12" s="6">
        <v>39600000</v>
      </c>
      <c r="K12" s="6">
        <v>38220000</v>
      </c>
      <c r="L12" s="65">
        <f t="shared" si="1"/>
        <v>1380000</v>
      </c>
    </row>
    <row r="13" spans="1:12" ht="39.950000000000003" customHeight="1">
      <c r="A13" s="96"/>
      <c r="B13" s="121"/>
      <c r="C13" s="5" t="s">
        <v>55</v>
      </c>
      <c r="D13" s="56">
        <v>584086000</v>
      </c>
      <c r="E13" s="56">
        <v>593870000</v>
      </c>
      <c r="F13" s="54">
        <f t="shared" si="0"/>
        <v>-9784000</v>
      </c>
      <c r="G13" s="111"/>
      <c r="H13" s="81"/>
      <c r="I13" s="7" t="s">
        <v>40</v>
      </c>
      <c r="J13" s="57">
        <v>39060000</v>
      </c>
      <c r="K13" s="57">
        <v>37620000</v>
      </c>
      <c r="L13" s="65">
        <f>J13-K13</f>
        <v>1440000</v>
      </c>
    </row>
    <row r="14" spans="1:12" ht="39.950000000000003" customHeight="1">
      <c r="A14" s="97"/>
      <c r="B14" s="122"/>
      <c r="C14" s="58" t="s">
        <v>18</v>
      </c>
      <c r="D14" s="56">
        <v>126395000</v>
      </c>
      <c r="E14" s="56">
        <v>112095000</v>
      </c>
      <c r="F14" s="54">
        <f t="shared" si="0"/>
        <v>14300000</v>
      </c>
      <c r="G14" s="111"/>
      <c r="H14" s="81"/>
      <c r="I14" s="57" t="s">
        <v>25</v>
      </c>
      <c r="J14" s="57">
        <v>48477000</v>
      </c>
      <c r="K14" s="57">
        <v>46414000</v>
      </c>
      <c r="L14" s="65">
        <f t="shared" si="1"/>
        <v>2063000</v>
      </c>
    </row>
    <row r="15" spans="1:12" ht="39.950000000000003" customHeight="1">
      <c r="A15" s="95" t="s">
        <v>22</v>
      </c>
      <c r="B15" s="89" t="s">
        <v>5</v>
      </c>
      <c r="C15" s="90"/>
      <c r="D15" s="56">
        <f>D16+D17</f>
        <v>68435000</v>
      </c>
      <c r="E15" s="56">
        <f>E16+E17</f>
        <v>57160000</v>
      </c>
      <c r="F15" s="54">
        <f t="shared" ref="F15:F17" si="2">D15-E15</f>
        <v>11275000</v>
      </c>
      <c r="G15" s="111"/>
      <c r="H15" s="80" t="s">
        <v>50</v>
      </c>
      <c r="I15" s="57" t="s">
        <v>6</v>
      </c>
      <c r="J15" s="57">
        <f>SUM(J16:J17)</f>
        <v>2600000</v>
      </c>
      <c r="K15" s="57">
        <f>SUM(K16:K17)</f>
        <v>2600000</v>
      </c>
      <c r="L15" s="66">
        <f t="shared" si="1"/>
        <v>0</v>
      </c>
    </row>
    <row r="16" spans="1:12" ht="39.950000000000003" customHeight="1">
      <c r="A16" s="96"/>
      <c r="B16" s="120" t="s">
        <v>22</v>
      </c>
      <c r="C16" s="13" t="s">
        <v>3</v>
      </c>
      <c r="D16" s="56">
        <v>57435000</v>
      </c>
      <c r="E16" s="56">
        <v>47660000</v>
      </c>
      <c r="F16" s="54">
        <f t="shared" si="2"/>
        <v>9775000</v>
      </c>
      <c r="G16" s="111"/>
      <c r="H16" s="81"/>
      <c r="I16" s="6" t="s">
        <v>11</v>
      </c>
      <c r="J16" s="6">
        <v>2400000</v>
      </c>
      <c r="K16" s="6">
        <v>2400000</v>
      </c>
      <c r="L16" s="66">
        <f t="shared" si="1"/>
        <v>0</v>
      </c>
    </row>
    <row r="17" spans="1:12" ht="39.950000000000003" customHeight="1">
      <c r="A17" s="97"/>
      <c r="B17" s="122"/>
      <c r="C17" s="3" t="s">
        <v>41</v>
      </c>
      <c r="D17" s="56">
        <v>11000000</v>
      </c>
      <c r="E17" s="56">
        <v>9500000</v>
      </c>
      <c r="F17" s="54">
        <f t="shared" si="2"/>
        <v>1500000</v>
      </c>
      <c r="G17" s="111"/>
      <c r="H17" s="119"/>
      <c r="I17" s="57" t="s">
        <v>26</v>
      </c>
      <c r="J17" s="6">
        <v>200000</v>
      </c>
      <c r="K17" s="6">
        <v>200000</v>
      </c>
      <c r="L17" s="66">
        <f t="shared" si="1"/>
        <v>0</v>
      </c>
    </row>
    <row r="18" spans="1:12" ht="39.950000000000003" customHeight="1">
      <c r="A18" s="95" t="s">
        <v>54</v>
      </c>
      <c r="B18" s="89" t="s">
        <v>5</v>
      </c>
      <c r="C18" s="90"/>
      <c r="D18" s="56">
        <f>D19</f>
        <v>2200000</v>
      </c>
      <c r="E18" s="56">
        <f>E19</f>
        <v>2200000</v>
      </c>
      <c r="F18" s="59">
        <f>D18-E18</f>
        <v>0</v>
      </c>
      <c r="G18" s="111"/>
      <c r="H18" s="80" t="s">
        <v>9</v>
      </c>
      <c r="I18" s="57" t="s">
        <v>6</v>
      </c>
      <c r="J18" s="57">
        <f>J19+J20+J21+J22+J23+J24+J25</f>
        <v>80429000</v>
      </c>
      <c r="K18" s="57">
        <f>K19+K20+K21+K22+K23+K24+K25</f>
        <v>77268000</v>
      </c>
      <c r="L18" s="65">
        <f t="shared" si="1"/>
        <v>3161000</v>
      </c>
    </row>
    <row r="19" spans="1:12" ht="39.950000000000003" customHeight="1">
      <c r="A19" s="97"/>
      <c r="B19" s="48" t="s">
        <v>46</v>
      </c>
      <c r="C19" s="4" t="s">
        <v>66</v>
      </c>
      <c r="D19" s="56">
        <v>2200000</v>
      </c>
      <c r="E19" s="56">
        <v>2200000</v>
      </c>
      <c r="F19" s="59">
        <f>D19-E19</f>
        <v>0</v>
      </c>
      <c r="G19" s="111"/>
      <c r="H19" s="81"/>
      <c r="I19" s="57" t="s">
        <v>27</v>
      </c>
      <c r="J19" s="57">
        <v>3706000</v>
      </c>
      <c r="K19" s="57">
        <v>5600000</v>
      </c>
      <c r="L19" s="65">
        <f t="shared" si="1"/>
        <v>-1894000</v>
      </c>
    </row>
    <row r="20" spans="1:12" ht="39.950000000000003" customHeight="1">
      <c r="A20" s="95" t="s">
        <v>45</v>
      </c>
      <c r="B20" s="89" t="s">
        <v>5</v>
      </c>
      <c r="C20" s="90"/>
      <c r="D20" s="56">
        <f>SUM(D21:D22)</f>
        <v>103793000</v>
      </c>
      <c r="E20" s="56">
        <f>SUM(E21:E22)</f>
        <v>103793000</v>
      </c>
      <c r="F20" s="59">
        <f t="shared" ref="F20:F25" si="3">D20-E20</f>
        <v>0</v>
      </c>
      <c r="G20" s="111"/>
      <c r="H20" s="81"/>
      <c r="I20" s="7" t="s">
        <v>35</v>
      </c>
      <c r="J20" s="57">
        <v>16498000</v>
      </c>
      <c r="K20" s="57">
        <v>12547000</v>
      </c>
      <c r="L20" s="65">
        <f>J20-K20</f>
        <v>3951000</v>
      </c>
    </row>
    <row r="21" spans="1:12" ht="39.950000000000003" customHeight="1">
      <c r="A21" s="96"/>
      <c r="B21" s="91" t="s">
        <v>45</v>
      </c>
      <c r="C21" s="5" t="s">
        <v>48</v>
      </c>
      <c r="D21" s="56">
        <v>39216000</v>
      </c>
      <c r="E21" s="56">
        <v>39216000</v>
      </c>
      <c r="F21" s="59">
        <f t="shared" si="3"/>
        <v>0</v>
      </c>
      <c r="G21" s="111"/>
      <c r="H21" s="81"/>
      <c r="I21" s="57" t="s">
        <v>28</v>
      </c>
      <c r="J21" s="57">
        <v>29212000</v>
      </c>
      <c r="K21" s="57">
        <v>28532000</v>
      </c>
      <c r="L21" s="65">
        <f t="shared" si="1"/>
        <v>680000</v>
      </c>
    </row>
    <row r="22" spans="1:12" ht="39.950000000000003" customHeight="1">
      <c r="A22" s="97"/>
      <c r="B22" s="92"/>
      <c r="C22" s="16" t="s">
        <v>49</v>
      </c>
      <c r="D22" s="56">
        <v>64577000</v>
      </c>
      <c r="E22" s="56">
        <v>64577000</v>
      </c>
      <c r="F22" s="59">
        <f t="shared" si="3"/>
        <v>0</v>
      </c>
      <c r="G22" s="111"/>
      <c r="H22" s="81"/>
      <c r="I22" s="57" t="s">
        <v>4</v>
      </c>
      <c r="J22" s="57">
        <v>21062000</v>
      </c>
      <c r="K22" s="57">
        <v>21938000</v>
      </c>
      <c r="L22" s="65">
        <f t="shared" si="1"/>
        <v>-876000</v>
      </c>
    </row>
    <row r="23" spans="1:12" ht="39.950000000000003" customHeight="1">
      <c r="A23" s="95" t="s">
        <v>7</v>
      </c>
      <c r="B23" s="89" t="s">
        <v>5</v>
      </c>
      <c r="C23" s="90"/>
      <c r="D23" s="56">
        <f>D24+D25</f>
        <v>3200000</v>
      </c>
      <c r="E23" s="56">
        <f>E24+E25</f>
        <v>2200000</v>
      </c>
      <c r="F23" s="54">
        <f t="shared" si="3"/>
        <v>1000000</v>
      </c>
      <c r="G23" s="111"/>
      <c r="H23" s="81"/>
      <c r="I23" s="57" t="s">
        <v>32</v>
      </c>
      <c r="J23" s="57">
        <v>2251000</v>
      </c>
      <c r="K23" s="57">
        <v>3451000</v>
      </c>
      <c r="L23" s="65">
        <f t="shared" si="1"/>
        <v>-1200000</v>
      </c>
    </row>
    <row r="24" spans="1:12" ht="39.950000000000003" customHeight="1">
      <c r="A24" s="96"/>
      <c r="B24" s="98" t="s">
        <v>7</v>
      </c>
      <c r="C24" s="4" t="s">
        <v>62</v>
      </c>
      <c r="D24" s="57">
        <v>200000</v>
      </c>
      <c r="E24" s="57">
        <v>200000</v>
      </c>
      <c r="F24" s="32">
        <f t="shared" si="3"/>
        <v>0</v>
      </c>
      <c r="G24" s="112"/>
      <c r="H24" s="81"/>
      <c r="I24" s="57" t="s">
        <v>52</v>
      </c>
      <c r="J24" s="57">
        <v>7500000</v>
      </c>
      <c r="K24" s="57">
        <v>5000000</v>
      </c>
      <c r="L24" s="65">
        <f t="shared" si="1"/>
        <v>2500000</v>
      </c>
    </row>
    <row r="25" spans="1:12" ht="39.950000000000003" customHeight="1">
      <c r="A25" s="97"/>
      <c r="B25" s="99"/>
      <c r="C25" s="13" t="s">
        <v>47</v>
      </c>
      <c r="D25" s="57">
        <v>3000000</v>
      </c>
      <c r="E25" s="57">
        <v>2000000</v>
      </c>
      <c r="F25" s="56">
        <f t="shared" si="3"/>
        <v>1000000</v>
      </c>
      <c r="G25" s="113"/>
      <c r="H25" s="119"/>
      <c r="I25" s="7" t="s">
        <v>53</v>
      </c>
      <c r="J25" s="57">
        <v>200000</v>
      </c>
      <c r="K25" s="57">
        <v>200000</v>
      </c>
      <c r="L25" s="66">
        <f t="shared" si="1"/>
        <v>0</v>
      </c>
    </row>
    <row r="26" spans="1:12" ht="39.950000000000003" customHeight="1">
      <c r="A26" s="33"/>
      <c r="B26" s="18"/>
      <c r="C26" s="30"/>
      <c r="D26" s="23"/>
      <c r="E26" s="31"/>
      <c r="F26" s="24"/>
      <c r="G26" s="110" t="s">
        <v>51</v>
      </c>
      <c r="H26" s="85" t="s">
        <v>5</v>
      </c>
      <c r="I26" s="85"/>
      <c r="J26" s="57">
        <f>SUM(J27:J29)</f>
        <v>17987000</v>
      </c>
      <c r="K26" s="57">
        <f>SUM(K27:K29)</f>
        <v>15338000</v>
      </c>
      <c r="L26" s="65">
        <f t="shared" si="1"/>
        <v>2649000</v>
      </c>
    </row>
    <row r="27" spans="1:12" ht="39.950000000000003" customHeight="1">
      <c r="A27" s="33"/>
      <c r="B27" s="17"/>
      <c r="C27" s="30"/>
      <c r="D27" s="25"/>
      <c r="E27" s="31"/>
      <c r="F27" s="26"/>
      <c r="G27" s="111"/>
      <c r="H27" s="80" t="s">
        <v>1</v>
      </c>
      <c r="I27" s="57" t="s">
        <v>1</v>
      </c>
      <c r="J27" s="57">
        <v>6000000</v>
      </c>
      <c r="K27" s="57">
        <v>5000000</v>
      </c>
      <c r="L27" s="65">
        <f t="shared" si="1"/>
        <v>1000000</v>
      </c>
    </row>
    <row r="28" spans="1:12" ht="39.950000000000003" customHeight="1">
      <c r="A28" s="33"/>
      <c r="B28" s="17"/>
      <c r="C28" s="30"/>
      <c r="D28" s="25"/>
      <c r="E28" s="31"/>
      <c r="F28" s="26"/>
      <c r="G28" s="111"/>
      <c r="H28" s="81"/>
      <c r="I28" s="57" t="s">
        <v>29</v>
      </c>
      <c r="J28" s="57">
        <v>3000000</v>
      </c>
      <c r="K28" s="57">
        <v>2000000</v>
      </c>
      <c r="L28" s="65">
        <f t="shared" si="1"/>
        <v>1000000</v>
      </c>
    </row>
    <row r="29" spans="1:12" ht="39.950000000000003" customHeight="1" thickBot="1">
      <c r="A29" s="61"/>
      <c r="B29" s="62"/>
      <c r="C29" s="63"/>
      <c r="D29" s="8"/>
      <c r="E29" s="64"/>
      <c r="F29" s="60"/>
      <c r="G29" s="134"/>
      <c r="H29" s="82"/>
      <c r="I29" s="9" t="s">
        <v>10</v>
      </c>
      <c r="J29" s="9">
        <v>8987000</v>
      </c>
      <c r="K29" s="9">
        <v>8338000</v>
      </c>
      <c r="L29" s="67">
        <f t="shared" si="1"/>
        <v>649000</v>
      </c>
    </row>
    <row r="30" spans="1:12" ht="39.950000000000003" customHeight="1">
      <c r="A30" s="42"/>
      <c r="B30" s="15"/>
      <c r="C30" s="43"/>
      <c r="D30" s="44"/>
      <c r="E30" s="44"/>
      <c r="F30" s="45"/>
      <c r="G30" s="46"/>
      <c r="H30" s="47"/>
      <c r="I30" s="45"/>
      <c r="J30" s="45"/>
      <c r="K30" s="45"/>
      <c r="L30" s="45"/>
    </row>
    <row r="31" spans="1:12" ht="28.5" customHeight="1" thickBot="1">
      <c r="A31" s="40" t="s">
        <v>30</v>
      </c>
      <c r="B31" s="40"/>
      <c r="C31" s="40"/>
      <c r="D31" s="41"/>
      <c r="E31" s="39"/>
      <c r="F31" s="39"/>
      <c r="G31" s="39"/>
      <c r="H31" s="39"/>
      <c r="I31" s="39"/>
      <c r="J31" s="39"/>
      <c r="K31" s="114" t="s">
        <v>14</v>
      </c>
      <c r="L31" s="114"/>
    </row>
    <row r="32" spans="1:12" ht="22.5" customHeight="1">
      <c r="A32" s="130" t="s">
        <v>15</v>
      </c>
      <c r="B32" s="131"/>
      <c r="C32" s="132"/>
      <c r="D32" s="132"/>
      <c r="E32" s="132"/>
      <c r="F32" s="132"/>
      <c r="G32" s="127" t="s">
        <v>16</v>
      </c>
      <c r="H32" s="127"/>
      <c r="I32" s="127"/>
      <c r="J32" s="127"/>
      <c r="K32" s="127"/>
      <c r="L32" s="128"/>
    </row>
    <row r="33" spans="1:12" ht="18.75" customHeight="1">
      <c r="A33" s="133" t="s">
        <v>19</v>
      </c>
      <c r="B33" s="83" t="s">
        <v>20</v>
      </c>
      <c r="C33" s="83" t="s">
        <v>21</v>
      </c>
      <c r="D33" s="84" t="str">
        <f>D5</f>
        <v>추경 후
예산(A)</v>
      </c>
      <c r="E33" s="84" t="str">
        <f>E5</f>
        <v>추경 전
예산(B)</v>
      </c>
      <c r="F33" s="129" t="s">
        <v>33</v>
      </c>
      <c r="G33" s="87" t="s">
        <v>19</v>
      </c>
      <c r="H33" s="84" t="s">
        <v>20</v>
      </c>
      <c r="I33" s="84" t="s">
        <v>21</v>
      </c>
      <c r="J33" s="84" t="str">
        <f>D33</f>
        <v>추경 후
예산(A)</v>
      </c>
      <c r="K33" s="84" t="str">
        <f>E33:E33</f>
        <v>추경 전
예산(B)</v>
      </c>
      <c r="L33" s="137" t="s">
        <v>33</v>
      </c>
    </row>
    <row r="34" spans="1:12" ht="18.75" customHeight="1">
      <c r="A34" s="133"/>
      <c r="B34" s="83"/>
      <c r="C34" s="83"/>
      <c r="D34" s="84"/>
      <c r="E34" s="84"/>
      <c r="F34" s="109"/>
      <c r="G34" s="86"/>
      <c r="H34" s="84"/>
      <c r="I34" s="84"/>
      <c r="J34" s="84"/>
      <c r="K34" s="84"/>
      <c r="L34" s="116"/>
    </row>
    <row r="35" spans="1:12" ht="33.950000000000003" customHeight="1">
      <c r="A35" s="20"/>
      <c r="B35" s="18"/>
      <c r="C35" s="18"/>
      <c r="D35" s="23"/>
      <c r="E35" s="23"/>
      <c r="F35" s="24"/>
      <c r="G35" s="80" t="s">
        <v>87</v>
      </c>
      <c r="H35" s="126" t="s">
        <v>5</v>
      </c>
      <c r="I35" s="126"/>
      <c r="J35" s="57">
        <f>SUM(J36:J61,J66:J71)</f>
        <v>983288000</v>
      </c>
      <c r="K35" s="57">
        <f>SUM(K36:K61,K66:K70)</f>
        <v>963474000</v>
      </c>
      <c r="L35" s="65">
        <f>J35-K35</f>
        <v>19814000</v>
      </c>
    </row>
    <row r="36" spans="1:12" ht="38.1" customHeight="1">
      <c r="A36" s="21"/>
      <c r="B36" s="17"/>
      <c r="C36" s="17"/>
      <c r="D36" s="25"/>
      <c r="E36" s="25"/>
      <c r="F36" s="26"/>
      <c r="G36" s="81"/>
      <c r="H36" s="138" t="s">
        <v>90</v>
      </c>
      <c r="I36" s="27" t="s">
        <v>80</v>
      </c>
      <c r="J36" s="57">
        <v>167748000</v>
      </c>
      <c r="K36" s="57">
        <v>167449000</v>
      </c>
      <c r="L36" s="65">
        <f>J36-K36</f>
        <v>299000</v>
      </c>
    </row>
    <row r="37" spans="1:12" ht="38.1" customHeight="1">
      <c r="A37" s="21"/>
      <c r="B37" s="17"/>
      <c r="C37" s="17"/>
      <c r="D37" s="25"/>
      <c r="E37" s="25"/>
      <c r="F37" s="26"/>
      <c r="G37" s="81"/>
      <c r="H37" s="139"/>
      <c r="I37" s="27" t="s">
        <v>56</v>
      </c>
      <c r="J37" s="57">
        <v>531182000</v>
      </c>
      <c r="K37" s="57">
        <v>531182000</v>
      </c>
      <c r="L37" s="66">
        <f t="shared" ref="L37:L44" si="4">J37-K37</f>
        <v>0</v>
      </c>
    </row>
    <row r="38" spans="1:12" ht="38.1" customHeight="1">
      <c r="A38" s="21"/>
      <c r="B38" s="17"/>
      <c r="C38" s="17"/>
      <c r="D38" s="25"/>
      <c r="E38" s="25"/>
      <c r="F38" s="26"/>
      <c r="G38" s="81"/>
      <c r="H38" s="139"/>
      <c r="I38" s="27" t="s">
        <v>57</v>
      </c>
      <c r="J38" s="57">
        <v>8662000</v>
      </c>
      <c r="K38" s="57">
        <v>8662000</v>
      </c>
      <c r="L38" s="66">
        <f t="shared" si="4"/>
        <v>0</v>
      </c>
    </row>
    <row r="39" spans="1:12" ht="38.1" customHeight="1">
      <c r="A39" s="21"/>
      <c r="B39" s="17"/>
      <c r="C39" s="17"/>
      <c r="D39" s="25"/>
      <c r="E39" s="25"/>
      <c r="F39" s="26"/>
      <c r="G39" s="81"/>
      <c r="H39" s="139"/>
      <c r="I39" s="27" t="s">
        <v>58</v>
      </c>
      <c r="J39" s="57">
        <v>695000</v>
      </c>
      <c r="K39" s="57">
        <v>900000</v>
      </c>
      <c r="L39" s="65">
        <f t="shared" si="4"/>
        <v>-205000</v>
      </c>
    </row>
    <row r="40" spans="1:12" ht="38.1" customHeight="1">
      <c r="A40" s="21"/>
      <c r="B40" s="17"/>
      <c r="C40" s="17"/>
      <c r="D40" s="25"/>
      <c r="E40" s="25"/>
      <c r="F40" s="26"/>
      <c r="G40" s="81"/>
      <c r="H40" s="139"/>
      <c r="I40" s="27" t="s">
        <v>88</v>
      </c>
      <c r="J40" s="57">
        <v>7940000</v>
      </c>
      <c r="K40" s="57">
        <v>6600000</v>
      </c>
      <c r="L40" s="65">
        <f>J40-K40</f>
        <v>1340000</v>
      </c>
    </row>
    <row r="41" spans="1:12" ht="38.1" customHeight="1">
      <c r="A41" s="21"/>
      <c r="B41" s="17"/>
      <c r="C41" s="17"/>
      <c r="D41" s="25"/>
      <c r="E41" s="25"/>
      <c r="F41" s="26"/>
      <c r="G41" s="81"/>
      <c r="H41" s="139"/>
      <c r="I41" s="27" t="s">
        <v>89</v>
      </c>
      <c r="J41" s="57">
        <v>250000</v>
      </c>
      <c r="K41" s="57">
        <v>250000</v>
      </c>
      <c r="L41" s="66">
        <f t="shared" si="4"/>
        <v>0</v>
      </c>
    </row>
    <row r="42" spans="1:12" ht="38.1" customHeight="1">
      <c r="A42" s="21"/>
      <c r="B42" s="17"/>
      <c r="C42" s="17"/>
      <c r="D42" s="25"/>
      <c r="E42" s="25"/>
      <c r="F42" s="26"/>
      <c r="G42" s="81"/>
      <c r="H42" s="139"/>
      <c r="I42" s="27" t="s">
        <v>59</v>
      </c>
      <c r="J42" s="57">
        <v>5620000</v>
      </c>
      <c r="K42" s="57">
        <v>5620000</v>
      </c>
      <c r="L42" s="66">
        <f t="shared" si="4"/>
        <v>0</v>
      </c>
    </row>
    <row r="43" spans="1:12" ht="38.1" customHeight="1">
      <c r="A43" s="21"/>
      <c r="B43" s="17"/>
      <c r="C43" s="17"/>
      <c r="D43" s="25"/>
      <c r="E43" s="25"/>
      <c r="F43" s="26"/>
      <c r="G43" s="81"/>
      <c r="H43" s="139"/>
      <c r="I43" s="27" t="s">
        <v>60</v>
      </c>
      <c r="J43" s="57">
        <v>1420000</v>
      </c>
      <c r="K43" s="57">
        <v>1620000</v>
      </c>
      <c r="L43" s="65">
        <f t="shared" si="4"/>
        <v>-200000</v>
      </c>
    </row>
    <row r="44" spans="1:12" ht="38.1" customHeight="1">
      <c r="A44" s="21"/>
      <c r="B44" s="17"/>
      <c r="C44" s="17"/>
      <c r="D44" s="25"/>
      <c r="E44" s="25"/>
      <c r="F44" s="26"/>
      <c r="G44" s="81"/>
      <c r="H44" s="139"/>
      <c r="I44" s="27" t="s">
        <v>67</v>
      </c>
      <c r="J44" s="57">
        <v>7000000</v>
      </c>
      <c r="K44" s="57">
        <v>7000000</v>
      </c>
      <c r="L44" s="66">
        <f t="shared" si="4"/>
        <v>0</v>
      </c>
    </row>
    <row r="45" spans="1:12" ht="38.1" customHeight="1">
      <c r="A45" s="21"/>
      <c r="B45" s="17"/>
      <c r="C45" s="17"/>
      <c r="D45" s="25"/>
      <c r="E45" s="25"/>
      <c r="F45" s="26"/>
      <c r="G45" s="81"/>
      <c r="H45" s="139"/>
      <c r="I45" s="27" t="s">
        <v>68</v>
      </c>
      <c r="J45" s="57">
        <v>4000000</v>
      </c>
      <c r="K45" s="57">
        <v>4000000</v>
      </c>
      <c r="L45" s="66">
        <v>0</v>
      </c>
    </row>
    <row r="46" spans="1:12" ht="38.1" customHeight="1">
      <c r="A46" s="21"/>
      <c r="B46" s="17"/>
      <c r="C46" s="17"/>
      <c r="D46" s="25"/>
      <c r="E46" s="25"/>
      <c r="F46" s="26"/>
      <c r="G46" s="81"/>
      <c r="H46" s="139"/>
      <c r="I46" s="22" t="s">
        <v>61</v>
      </c>
      <c r="J46" s="57">
        <v>23762000</v>
      </c>
      <c r="K46" s="57">
        <v>26184000</v>
      </c>
      <c r="L46" s="65">
        <f>J46-K46</f>
        <v>-2422000</v>
      </c>
    </row>
    <row r="47" spans="1:12" ht="38.1" customHeight="1">
      <c r="A47" s="21"/>
      <c r="B47" s="17"/>
      <c r="C47" s="17"/>
      <c r="D47" s="25"/>
      <c r="E47" s="25"/>
      <c r="F47" s="26"/>
      <c r="G47" s="81"/>
      <c r="H47" s="139"/>
      <c r="I47" s="27" t="s">
        <v>69</v>
      </c>
      <c r="J47" s="57">
        <v>68224000</v>
      </c>
      <c r="K47" s="57">
        <v>67952000</v>
      </c>
      <c r="L47" s="65">
        <f>J47-K47</f>
        <v>272000</v>
      </c>
    </row>
    <row r="48" spans="1:12" ht="38.1" customHeight="1">
      <c r="A48" s="21"/>
      <c r="B48" s="17"/>
      <c r="C48" s="17"/>
      <c r="D48" s="25"/>
      <c r="E48" s="25"/>
      <c r="F48" s="26"/>
      <c r="G48" s="81"/>
      <c r="H48" s="139"/>
      <c r="I48" s="22" t="s">
        <v>70</v>
      </c>
      <c r="J48" s="57">
        <v>50000000</v>
      </c>
      <c r="K48" s="57">
        <v>50000000</v>
      </c>
      <c r="L48" s="66">
        <f t="shared" ref="L48:L58" si="5">J48-K48</f>
        <v>0</v>
      </c>
    </row>
    <row r="49" spans="1:12" ht="38.1" customHeight="1">
      <c r="A49" s="21"/>
      <c r="B49" s="17"/>
      <c r="C49" s="17"/>
      <c r="D49" s="25"/>
      <c r="E49" s="25"/>
      <c r="F49" s="26"/>
      <c r="G49" s="81"/>
      <c r="H49" s="139"/>
      <c r="I49" s="14" t="s">
        <v>71</v>
      </c>
      <c r="J49" s="57">
        <v>9200000</v>
      </c>
      <c r="K49" s="57">
        <v>9200000</v>
      </c>
      <c r="L49" s="66">
        <f t="shared" si="5"/>
        <v>0</v>
      </c>
    </row>
    <row r="50" spans="1:12" ht="38.1" customHeight="1">
      <c r="A50" s="21"/>
      <c r="B50" s="17"/>
      <c r="C50" s="17"/>
      <c r="D50" s="25"/>
      <c r="E50" s="25"/>
      <c r="F50" s="26"/>
      <c r="G50" s="81"/>
      <c r="H50" s="139"/>
      <c r="I50" s="27" t="s">
        <v>72</v>
      </c>
      <c r="J50" s="57">
        <v>6001000</v>
      </c>
      <c r="K50" s="57">
        <v>6000000</v>
      </c>
      <c r="L50" s="65">
        <f t="shared" si="5"/>
        <v>1000</v>
      </c>
    </row>
    <row r="51" spans="1:12" ht="38.1" customHeight="1">
      <c r="A51" s="21"/>
      <c r="B51" s="17"/>
      <c r="C51" s="17"/>
      <c r="D51" s="25"/>
      <c r="E51" s="25"/>
      <c r="F51" s="26"/>
      <c r="G51" s="81"/>
      <c r="H51" s="139"/>
      <c r="I51" s="27" t="s">
        <v>79</v>
      </c>
      <c r="J51" s="57">
        <v>8000000</v>
      </c>
      <c r="K51" s="57">
        <v>8000000</v>
      </c>
      <c r="L51" s="66">
        <f t="shared" si="5"/>
        <v>0</v>
      </c>
    </row>
    <row r="52" spans="1:12" ht="38.1" customHeight="1">
      <c r="A52" s="21"/>
      <c r="B52" s="17"/>
      <c r="C52" s="17"/>
      <c r="D52" s="25"/>
      <c r="E52" s="25"/>
      <c r="F52" s="26"/>
      <c r="G52" s="81"/>
      <c r="H52" s="139"/>
      <c r="I52" s="14" t="s">
        <v>73</v>
      </c>
      <c r="J52" s="57">
        <v>4100000</v>
      </c>
      <c r="K52" s="57">
        <v>4100000</v>
      </c>
      <c r="L52" s="66">
        <f t="shared" si="5"/>
        <v>0</v>
      </c>
    </row>
    <row r="53" spans="1:12" ht="38.1" customHeight="1">
      <c r="A53" s="21"/>
      <c r="B53" s="17"/>
      <c r="C53" s="17"/>
      <c r="D53" s="25"/>
      <c r="E53" s="26"/>
      <c r="F53" s="26"/>
      <c r="G53" s="81"/>
      <c r="H53" s="139"/>
      <c r="I53" s="22" t="s">
        <v>74</v>
      </c>
      <c r="J53" s="57">
        <v>5001000</v>
      </c>
      <c r="K53" s="57">
        <v>5000000</v>
      </c>
      <c r="L53" s="65">
        <f t="shared" si="5"/>
        <v>1000</v>
      </c>
    </row>
    <row r="54" spans="1:12" ht="38.1" customHeight="1">
      <c r="A54" s="21"/>
      <c r="B54" s="17"/>
      <c r="C54" s="17"/>
      <c r="D54" s="25"/>
      <c r="E54" s="26"/>
      <c r="F54" s="26"/>
      <c r="G54" s="81"/>
      <c r="H54" s="139"/>
      <c r="I54" s="22" t="s">
        <v>75</v>
      </c>
      <c r="J54" s="57">
        <v>10001000</v>
      </c>
      <c r="K54" s="57">
        <v>10000000</v>
      </c>
      <c r="L54" s="65">
        <f t="shared" si="5"/>
        <v>1000</v>
      </c>
    </row>
    <row r="55" spans="1:12" ht="38.1" customHeight="1">
      <c r="A55" s="21"/>
      <c r="B55" s="17"/>
      <c r="C55" s="17"/>
      <c r="D55" s="25"/>
      <c r="E55" s="26"/>
      <c r="F55" s="26"/>
      <c r="G55" s="81"/>
      <c r="H55" s="139"/>
      <c r="I55" s="14" t="s">
        <v>76</v>
      </c>
      <c r="J55" s="57">
        <v>21725000</v>
      </c>
      <c r="K55" s="57">
        <v>21725000</v>
      </c>
      <c r="L55" s="66">
        <f t="shared" si="5"/>
        <v>0</v>
      </c>
    </row>
    <row r="56" spans="1:12" ht="38.1" customHeight="1">
      <c r="A56" s="21"/>
      <c r="B56" s="17"/>
      <c r="C56" s="17"/>
      <c r="D56" s="25"/>
      <c r="E56" s="26"/>
      <c r="F56" s="26"/>
      <c r="G56" s="81"/>
      <c r="H56" s="139"/>
      <c r="I56" s="14" t="s">
        <v>77</v>
      </c>
      <c r="J56" s="57">
        <v>3000000</v>
      </c>
      <c r="K56" s="57">
        <v>3000000</v>
      </c>
      <c r="L56" s="66">
        <f t="shared" si="5"/>
        <v>0</v>
      </c>
    </row>
    <row r="57" spans="1:12" ht="38.1" customHeight="1">
      <c r="A57" s="21"/>
      <c r="B57" s="17"/>
      <c r="C57" s="17"/>
      <c r="D57" s="25"/>
      <c r="E57" s="26"/>
      <c r="F57" s="26"/>
      <c r="G57" s="81"/>
      <c r="H57" s="139"/>
      <c r="I57" s="14" t="s">
        <v>83</v>
      </c>
      <c r="J57" s="57">
        <v>9300000</v>
      </c>
      <c r="K57" s="57">
        <v>9300000</v>
      </c>
      <c r="L57" s="66">
        <f t="shared" si="5"/>
        <v>0</v>
      </c>
    </row>
    <row r="58" spans="1:12" ht="38.1" customHeight="1">
      <c r="A58" s="21"/>
      <c r="B58" s="17"/>
      <c r="C58" s="17"/>
      <c r="D58" s="25"/>
      <c r="E58" s="26"/>
      <c r="F58" s="26"/>
      <c r="G58" s="81"/>
      <c r="H58" s="139"/>
      <c r="I58" s="22" t="s">
        <v>78</v>
      </c>
      <c r="J58" s="57">
        <v>3400000</v>
      </c>
      <c r="K58" s="57">
        <v>3400000</v>
      </c>
      <c r="L58" s="66">
        <f t="shared" si="5"/>
        <v>0</v>
      </c>
    </row>
    <row r="59" spans="1:12" ht="38.1" customHeight="1">
      <c r="A59" s="33"/>
      <c r="B59" s="17"/>
      <c r="C59" s="30"/>
      <c r="D59" s="25"/>
      <c r="E59" s="31"/>
      <c r="F59" s="26"/>
      <c r="G59" s="81"/>
      <c r="H59" s="139"/>
      <c r="I59" s="22" t="s">
        <v>81</v>
      </c>
      <c r="J59" s="57">
        <v>1850000</v>
      </c>
      <c r="K59" s="57">
        <v>1850000</v>
      </c>
      <c r="L59" s="66">
        <f>J59-K59</f>
        <v>0</v>
      </c>
    </row>
    <row r="60" spans="1:12" ht="38.1" customHeight="1">
      <c r="A60" s="33"/>
      <c r="B60" s="17"/>
      <c r="C60" s="30"/>
      <c r="D60" s="25"/>
      <c r="E60" s="31"/>
      <c r="F60" s="26"/>
      <c r="G60" s="81"/>
      <c r="H60" s="139"/>
      <c r="I60" s="14" t="s">
        <v>82</v>
      </c>
      <c r="J60" s="57">
        <v>2721000</v>
      </c>
      <c r="K60" s="57">
        <v>2720000</v>
      </c>
      <c r="L60" s="65">
        <f>J60-K60</f>
        <v>1000</v>
      </c>
    </row>
    <row r="61" spans="1:12" ht="38.1" customHeight="1" thickBot="1">
      <c r="A61" s="35"/>
      <c r="B61" s="19"/>
      <c r="C61" s="36"/>
      <c r="D61" s="28"/>
      <c r="E61" s="10"/>
      <c r="F61" s="29"/>
      <c r="G61" s="82"/>
      <c r="H61" s="141"/>
      <c r="I61" s="51" t="s">
        <v>84</v>
      </c>
      <c r="J61" s="9">
        <v>1761000</v>
      </c>
      <c r="K61" s="9">
        <v>1760000</v>
      </c>
      <c r="L61" s="67">
        <f>J61-K61</f>
        <v>1000</v>
      </c>
    </row>
    <row r="62" spans="1:12" ht="28.5" customHeight="1" thickBot="1">
      <c r="A62" s="40" t="s">
        <v>30</v>
      </c>
      <c r="B62" s="40"/>
      <c r="C62" s="40"/>
      <c r="D62" s="41"/>
      <c r="E62" s="39"/>
      <c r="F62" s="39"/>
      <c r="G62" s="39"/>
      <c r="H62" s="39"/>
      <c r="I62" s="39"/>
      <c r="J62" s="39"/>
      <c r="K62" s="114" t="s">
        <v>14</v>
      </c>
      <c r="L62" s="114"/>
    </row>
    <row r="63" spans="1:12" ht="22.5" customHeight="1">
      <c r="A63" s="130" t="s">
        <v>15</v>
      </c>
      <c r="B63" s="131"/>
      <c r="C63" s="132"/>
      <c r="D63" s="132"/>
      <c r="E63" s="132"/>
      <c r="F63" s="132"/>
      <c r="G63" s="127" t="s">
        <v>16</v>
      </c>
      <c r="H63" s="127"/>
      <c r="I63" s="127"/>
      <c r="J63" s="127"/>
      <c r="K63" s="127"/>
      <c r="L63" s="128"/>
    </row>
    <row r="64" spans="1:12" ht="18.75" customHeight="1">
      <c r="A64" s="133" t="s">
        <v>19</v>
      </c>
      <c r="B64" s="83" t="s">
        <v>20</v>
      </c>
      <c r="C64" s="83" t="s">
        <v>21</v>
      </c>
      <c r="D64" s="84" t="str">
        <f>D33</f>
        <v>추경 후
예산(A)</v>
      </c>
      <c r="E64" s="84" t="str">
        <f>E33</f>
        <v>추경 전
예산(B)</v>
      </c>
      <c r="F64" s="129" t="s">
        <v>33</v>
      </c>
      <c r="G64" s="87" t="s">
        <v>19</v>
      </c>
      <c r="H64" s="84" t="s">
        <v>20</v>
      </c>
      <c r="I64" s="84" t="s">
        <v>21</v>
      </c>
      <c r="J64" s="84" t="str">
        <f>D64</f>
        <v>추경 후
예산(A)</v>
      </c>
      <c r="K64" s="84" t="str">
        <f>E64:E64</f>
        <v>추경 전
예산(B)</v>
      </c>
      <c r="L64" s="137" t="s">
        <v>33</v>
      </c>
    </row>
    <row r="65" spans="1:12" ht="18.75" customHeight="1">
      <c r="A65" s="118"/>
      <c r="B65" s="107"/>
      <c r="C65" s="107"/>
      <c r="D65" s="87"/>
      <c r="E65" s="87"/>
      <c r="F65" s="109"/>
      <c r="G65" s="88"/>
      <c r="H65" s="87"/>
      <c r="I65" s="87"/>
      <c r="J65" s="87"/>
      <c r="K65" s="87"/>
      <c r="L65" s="116"/>
    </row>
    <row r="66" spans="1:12" ht="38.1" customHeight="1">
      <c r="A66" s="21"/>
      <c r="B66" s="17"/>
      <c r="C66" s="17"/>
      <c r="D66" s="25"/>
      <c r="E66" s="26"/>
      <c r="F66" s="26"/>
      <c r="G66" s="80" t="s">
        <v>87</v>
      </c>
      <c r="H66" s="138" t="s">
        <v>90</v>
      </c>
      <c r="I66" s="70" t="s">
        <v>91</v>
      </c>
      <c r="J66" s="57">
        <v>8801000</v>
      </c>
      <c r="K66" s="34">
        <v>0</v>
      </c>
      <c r="L66" s="65">
        <f t="shared" ref="L66:L67" si="6">J66-K66</f>
        <v>8801000</v>
      </c>
    </row>
    <row r="67" spans="1:12" ht="38.1" customHeight="1">
      <c r="A67" s="21"/>
      <c r="B67" s="17"/>
      <c r="C67" s="17"/>
      <c r="D67" s="25"/>
      <c r="E67" s="26"/>
      <c r="F67" s="26"/>
      <c r="G67" s="81"/>
      <c r="H67" s="139"/>
      <c r="I67" s="71" t="s">
        <v>92</v>
      </c>
      <c r="J67" s="57">
        <v>72000</v>
      </c>
      <c r="K67" s="34">
        <v>0</v>
      </c>
      <c r="L67" s="65">
        <f t="shared" si="6"/>
        <v>72000</v>
      </c>
    </row>
    <row r="68" spans="1:12" ht="38.1" customHeight="1">
      <c r="A68" s="33"/>
      <c r="B68" s="17"/>
      <c r="C68" s="30"/>
      <c r="D68" s="25"/>
      <c r="E68" s="31"/>
      <c r="F68" s="26"/>
      <c r="G68" s="81"/>
      <c r="H68" s="139"/>
      <c r="I68" s="71" t="s">
        <v>93</v>
      </c>
      <c r="J68" s="57">
        <v>3500000</v>
      </c>
      <c r="K68" s="34">
        <v>0</v>
      </c>
      <c r="L68" s="65">
        <f t="shared" ref="L68:L75" si="7">J68-K68</f>
        <v>3500000</v>
      </c>
    </row>
    <row r="69" spans="1:12" ht="38.1" customHeight="1">
      <c r="A69" s="33"/>
      <c r="B69" s="17"/>
      <c r="C69" s="30"/>
      <c r="D69" s="25"/>
      <c r="E69" s="31"/>
      <c r="F69" s="25"/>
      <c r="G69" s="81"/>
      <c r="H69" s="139"/>
      <c r="I69" s="72" t="s">
        <v>94</v>
      </c>
      <c r="J69" s="6">
        <v>5001000</v>
      </c>
      <c r="K69" s="68">
        <v>0</v>
      </c>
      <c r="L69" s="69">
        <f t="shared" si="7"/>
        <v>5001000</v>
      </c>
    </row>
    <row r="70" spans="1:12" ht="38.1" customHeight="1">
      <c r="A70" s="33"/>
      <c r="B70" s="17"/>
      <c r="C70" s="30"/>
      <c r="D70" s="25"/>
      <c r="E70" s="31"/>
      <c r="F70" s="25"/>
      <c r="G70" s="81"/>
      <c r="H70" s="139"/>
      <c r="I70" s="27" t="s">
        <v>95</v>
      </c>
      <c r="J70" s="57">
        <v>2000000</v>
      </c>
      <c r="K70" s="34">
        <v>0</v>
      </c>
      <c r="L70" s="65">
        <f t="shared" si="7"/>
        <v>2000000</v>
      </c>
    </row>
    <row r="71" spans="1:12" ht="38.1" customHeight="1">
      <c r="A71" s="33"/>
      <c r="B71" s="17"/>
      <c r="C71" s="30"/>
      <c r="D71" s="25"/>
      <c r="E71" s="31"/>
      <c r="F71" s="25"/>
      <c r="G71" s="119"/>
      <c r="H71" s="140"/>
      <c r="I71" s="77" t="s">
        <v>96</v>
      </c>
      <c r="J71" s="78">
        <v>1351000</v>
      </c>
      <c r="K71" s="79">
        <v>0</v>
      </c>
      <c r="L71" s="78">
        <f>J71-K71</f>
        <v>1351000</v>
      </c>
    </row>
    <row r="72" spans="1:12" ht="38.1" customHeight="1">
      <c r="A72" s="33"/>
      <c r="B72" s="17"/>
      <c r="C72" s="30"/>
      <c r="D72" s="25"/>
      <c r="E72" s="31"/>
      <c r="F72" s="25"/>
      <c r="G72" s="135" t="s">
        <v>44</v>
      </c>
      <c r="H72" s="136" t="s">
        <v>42</v>
      </c>
      <c r="I72" s="136"/>
      <c r="J72" s="52">
        <f>J73</f>
        <v>500000</v>
      </c>
      <c r="K72" s="52">
        <f>K73</f>
        <v>500000</v>
      </c>
      <c r="L72" s="75">
        <f t="shared" si="7"/>
        <v>0</v>
      </c>
    </row>
    <row r="73" spans="1:12" ht="38.1" customHeight="1">
      <c r="A73" s="33"/>
      <c r="B73" s="17"/>
      <c r="C73" s="30"/>
      <c r="D73" s="25"/>
      <c r="E73" s="31"/>
      <c r="F73" s="26"/>
      <c r="G73" s="125"/>
      <c r="H73" s="49" t="s">
        <v>2</v>
      </c>
      <c r="I73" s="50" t="s">
        <v>43</v>
      </c>
      <c r="J73" s="53">
        <v>500000</v>
      </c>
      <c r="K73" s="53">
        <v>500000</v>
      </c>
      <c r="L73" s="73">
        <f t="shared" si="7"/>
        <v>0</v>
      </c>
    </row>
    <row r="74" spans="1:12" ht="36" customHeight="1">
      <c r="A74" s="33"/>
      <c r="B74" s="17"/>
      <c r="C74" s="30"/>
      <c r="D74" s="25"/>
      <c r="E74" s="31"/>
      <c r="F74" s="26"/>
      <c r="G74" s="123" t="s">
        <v>85</v>
      </c>
      <c r="H74" s="125" t="s">
        <v>42</v>
      </c>
      <c r="I74" s="125"/>
      <c r="J74" s="56">
        <f>J75</f>
        <v>1500000</v>
      </c>
      <c r="K74" s="56">
        <f t="shared" ref="K74:L74" si="8">K75</f>
        <v>1500000</v>
      </c>
      <c r="L74" s="32">
        <f t="shared" si="8"/>
        <v>0</v>
      </c>
    </row>
    <row r="75" spans="1:12" ht="36" customHeight="1" thickBot="1">
      <c r="A75" s="35"/>
      <c r="B75" s="19"/>
      <c r="C75" s="36"/>
      <c r="D75" s="28"/>
      <c r="E75" s="10"/>
      <c r="F75" s="29"/>
      <c r="G75" s="124"/>
      <c r="H75" s="76"/>
      <c r="I75" s="37" t="s">
        <v>86</v>
      </c>
      <c r="J75" s="55">
        <v>1500000</v>
      </c>
      <c r="K75" s="55">
        <v>1500000</v>
      </c>
      <c r="L75" s="74">
        <f t="shared" si="7"/>
        <v>0</v>
      </c>
    </row>
  </sheetData>
  <sheetProtection password="E639" sheet="1" formatCells="0" formatColumns="0" formatRows="0" insertColumns="0" insertRows="0" insertHyperlinks="0" deleteColumns="0" deleteRows="0" sort="0" autoFilter="0" pivotTables="0"/>
  <mergeCells count="82">
    <mergeCell ref="G66:G71"/>
    <mergeCell ref="H66:H71"/>
    <mergeCell ref="K31:L31"/>
    <mergeCell ref="K62:L62"/>
    <mergeCell ref="H36:H61"/>
    <mergeCell ref="G35:G61"/>
    <mergeCell ref="L33:L34"/>
    <mergeCell ref="G72:G73"/>
    <mergeCell ref="H72:I72"/>
    <mergeCell ref="A63:F63"/>
    <mergeCell ref="G63:L63"/>
    <mergeCell ref="A64:A65"/>
    <mergeCell ref="B64:B65"/>
    <mergeCell ref="C64:C65"/>
    <mergeCell ref="D64:D65"/>
    <mergeCell ref="E64:E65"/>
    <mergeCell ref="F64:F65"/>
    <mergeCell ref="G64:G65"/>
    <mergeCell ref="H64:H65"/>
    <mergeCell ref="I64:I65"/>
    <mergeCell ref="J64:J65"/>
    <mergeCell ref="K64:K65"/>
    <mergeCell ref="L64:L65"/>
    <mergeCell ref="G74:G75"/>
    <mergeCell ref="B9:B10"/>
    <mergeCell ref="H15:H17"/>
    <mergeCell ref="H74:I74"/>
    <mergeCell ref="H26:I26"/>
    <mergeCell ref="I33:I34"/>
    <mergeCell ref="H35:I35"/>
    <mergeCell ref="G32:L32"/>
    <mergeCell ref="F33:F34"/>
    <mergeCell ref="A32:F32"/>
    <mergeCell ref="A33:A34"/>
    <mergeCell ref="H33:H34"/>
    <mergeCell ref="J33:J34"/>
    <mergeCell ref="G26:G29"/>
    <mergeCell ref="G33:G34"/>
    <mergeCell ref="D33:D34"/>
    <mergeCell ref="L5:L6"/>
    <mergeCell ref="K5:K6"/>
    <mergeCell ref="I5:I6"/>
    <mergeCell ref="A5:A6"/>
    <mergeCell ref="H18:H25"/>
    <mergeCell ref="B8:C8"/>
    <mergeCell ref="B12:B14"/>
    <mergeCell ref="A23:A25"/>
    <mergeCell ref="A15:A17"/>
    <mergeCell ref="B16:B17"/>
    <mergeCell ref="A18:A19"/>
    <mergeCell ref="B18:C18"/>
    <mergeCell ref="A1:L1"/>
    <mergeCell ref="A4:F4"/>
    <mergeCell ref="G4:L4"/>
    <mergeCell ref="D5:D6"/>
    <mergeCell ref="H9:H14"/>
    <mergeCell ref="A11:A14"/>
    <mergeCell ref="B11:C11"/>
    <mergeCell ref="H8:I8"/>
    <mergeCell ref="B5:B6"/>
    <mergeCell ref="J5:J6"/>
    <mergeCell ref="A8:A10"/>
    <mergeCell ref="F5:F6"/>
    <mergeCell ref="C5:C6"/>
    <mergeCell ref="G8:G25"/>
    <mergeCell ref="B23:C23"/>
    <mergeCell ref="K3:L3"/>
    <mergeCell ref="H27:H29"/>
    <mergeCell ref="C33:C34"/>
    <mergeCell ref="K33:K34"/>
    <mergeCell ref="G7:I7"/>
    <mergeCell ref="H5:H6"/>
    <mergeCell ref="G5:G6"/>
    <mergeCell ref="B20:C20"/>
    <mergeCell ref="B21:B22"/>
    <mergeCell ref="E5:E6"/>
    <mergeCell ref="A7:C7"/>
    <mergeCell ref="E33:E34"/>
    <mergeCell ref="B33:B34"/>
    <mergeCell ref="A20:A22"/>
    <mergeCell ref="B24:B25"/>
    <mergeCell ref="B15:C15"/>
  </mergeCells>
  <phoneticPr fontId="2" type="noConversion"/>
  <pageMargins left="0.23622047244094491" right="0.15748031496062992" top="0.27559055118110237" bottom="0.51181102362204722" header="0.23622047244094491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세입세출총괄조서</vt:lpstr>
      <vt:lpstr>세입세출총괄조서!Print_Area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2016-09-12T05:51:29Z</cp:lastPrinted>
  <dcterms:created xsi:type="dcterms:W3CDTF">2005-08-24T08:11:51Z</dcterms:created>
  <dcterms:modified xsi:type="dcterms:W3CDTF">2016-10-12T01:40:49Z</dcterms:modified>
</cp:coreProperties>
</file>