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815" yWindow="1620" windowWidth="9525" windowHeight="9150" tabRatio="598"/>
  </bookViews>
  <sheets>
    <sheet name="센터 세입세출 총괄" sheetId="38" r:id="rId1"/>
  </sheets>
  <calcPr calcId="125725"/>
</workbook>
</file>

<file path=xl/calcChain.xml><?xml version="1.0" encoding="utf-8"?>
<calcChain xmlns="http://schemas.openxmlformats.org/spreadsheetml/2006/main">
  <c r="L7" i="38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6"/>
  <c r="F7"/>
  <c r="F8"/>
  <c r="F10"/>
  <c r="F11"/>
  <c r="F12"/>
  <c r="F13"/>
  <c r="F14"/>
  <c r="F15"/>
  <c r="F16"/>
  <c r="F17"/>
  <c r="F6"/>
  <c r="D9"/>
  <c r="F9" s="1"/>
  <c r="K4" l="1"/>
  <c r="J4"/>
</calcChain>
</file>

<file path=xl/sharedStrings.xml><?xml version="1.0" encoding="utf-8"?>
<sst xmlns="http://schemas.openxmlformats.org/spreadsheetml/2006/main" count="74" uniqueCount="61">
  <si>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</si>
  <si>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</si>
  <si>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</si>
  <si>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</si>
  <si>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</si>
  <si>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</si>
  <si>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</si>
  <si>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</si>
  <si>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</si>
  <si>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</si>
  <si>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2014년 세입세출총괄예산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</si>
  <si>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</si>
  <si>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</si>
  <si>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</si>
  <si>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</si>
  <si>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</si>
  <si>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</si>
  <si>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</si>
  <si>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</si>
  <si>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</si>
  <si>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</si>
  <si>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</si>
  <si>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후원금수입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</si>
  <si>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</si>
  <si>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</si>
  <si>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</si>
  <si>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</si>
  <si>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</si>
  <si>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</si>
  <si>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</si>
  <si>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</si>
  <si>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</si>
  <si>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</si>
  <si>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</si>
  <si>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</si>
  <si>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</si>
  <si>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</si>
  <si>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</si>
  <si>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</si>
  <si>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</si>
  <si>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</si>
  <si>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</si>
  <si>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</si>
  <si>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</si>
  <si>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</si>
  <si>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</si>
  <si>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</si>
  <si>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</si>
  <si>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</si>
  <si>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</si>
  <si>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낙상예방
프로그램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</si>
  <si>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</si>
  <si>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</si>
  <si>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</si>
  <si>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</si>
  <si>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</si>
  <si>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전년도
이월금
(기타사업)</t>
    <phoneticPr fontId="2" type="noConversion"/>
  </si>
  <si>
    <t>시설비</t>
  </si>
  <si>
    <t>잡지출</t>
    <phoneticPr fontId="2" type="noConversion"/>
  </si>
  <si>
    <t>추경 후 예산(A)</t>
    <phoneticPr fontId="2" type="noConversion"/>
  </si>
  <si>
    <t xml:space="preserve"> 추경 전 예산(B)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</si>
</sst>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27" xfId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21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11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8" fontId="3" fillId="0" borderId="11" xfId="1" applyNumberFormat="1" applyFont="1" applyBorder="1" applyAlignment="1">
      <alignment horizontal="center" vertical="center"/>
    </xf>
    <xf numFmtId="176" fontId="3" fillId="0" borderId="25" xfId="1" applyNumberFormat="1" applyFont="1" applyBorder="1" applyAlignment="1">
      <alignment horizontal="center" vertical="center"/>
    </xf>
    <xf numFmtId="178" fontId="3" fillId="0" borderId="25" xfId="1" applyNumberFormat="1" applyFont="1" applyBorder="1" applyAlignment="1">
      <alignment horizontal="center" vertical="center"/>
    </xf>
    <xf numFmtId="176" fontId="3" fillId="0" borderId="27" xfId="1" applyNumberFormat="1" applyFont="1" applyFill="1" applyBorder="1" applyAlignment="1">
      <alignment horizontal="center" vertical="center" wrapText="1"/>
    </xf>
    <xf numFmtId="41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41" fontId="3" fillId="0" borderId="26" xfId="1" applyFont="1" applyBorder="1" applyAlignment="1">
      <alignment horizontal="center" vertical="center" wrapText="1"/>
    </xf>
    <xf numFmtId="41" fontId="3" fillId="0" borderId="0" xfId="1" applyFont="1" applyBorder="1" applyAlignment="1">
      <alignment vertical="center"/>
    </xf>
    <xf numFmtId="41" fontId="3" fillId="0" borderId="23" xfId="1" applyFont="1" applyBorder="1" applyAlignment="1">
      <alignment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0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28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0" xfId="1" applyFont="1" applyBorder="1" applyAlignment="1">
      <alignment horizontal="center" vertical="center" wrapText="1"/>
    </xf>
    <xf numFmtId="0" fontId="3" fillId="0" borderId="25" xfId="1" applyNumberFormat="1" applyFont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 wrapText="1"/>
    </xf>
    <xf numFmtId="41" fontId="6" fillId="2" borderId="27" xfId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6" fillId="2" borderId="27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41" fontId="6" fillId="2" borderId="32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41" fontId="6" fillId="2" borderId="24" xfId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27" xfId="1" applyNumberFormat="1" applyFont="1" applyFill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/>
    </xf>
    <xf numFmtId="41" fontId="3" fillId="0" borderId="18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176" fontId="6" fillId="2" borderId="29" xfId="1" applyNumberFormat="1" applyFont="1" applyFill="1" applyBorder="1" applyAlignment="1">
      <alignment horizontal="center" vertical="center" wrapText="1"/>
    </xf>
    <xf numFmtId="176" fontId="6" fillId="2" borderId="33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1" fontId="3" fillId="0" borderId="5" xfId="1" applyFont="1" applyBorder="1" applyAlignment="1">
      <alignment horizontal="center" vertical="center" wrapText="1"/>
    </xf>
    <xf numFmtId="41" fontId="3" fillId="0" borderId="3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6" fillId="2" borderId="29" xfId="1" applyFont="1" applyFill="1" applyBorder="1" applyAlignment="1">
      <alignment horizontal="center" vertical="center" wrapText="1"/>
    </xf>
    <xf numFmtId="41" fontId="6" fillId="2" borderId="33" xfId="1" applyFont="1" applyFill="1" applyBorder="1" applyAlignment="1">
      <alignment horizontal="center" vertical="center" wrapText="1"/>
    </xf>
    <xf numFmtId="41" fontId="6" fillId="2" borderId="13" xfId="1" applyFont="1" applyFill="1" applyBorder="1" applyAlignment="1">
      <alignment horizontal="center" vertical="center" wrapText="1"/>
    </xf>
    <xf numFmtId="41" fontId="6" fillId="2" borderId="34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1" fontId="3" fillId="0" borderId="17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zoomScaleSheetLayoutView="100" workbookViewId="0">
      <selection activeCell="D20" sqref="D20"/>
    </sheetView>
  </sheetViews>
  <sheetFormatPr defaultRowHeight="13.5"/>
  <cols>
    <col min="4" max="4" width="10.5546875" style="2" customWidth="1"/>
    <col min="5" max="5" width="10" style="2" customWidth="1"/>
    <col min="6" max="6" width="9.109375" style="2" customWidth="1"/>
    <col min="7" max="7" width="7" customWidth="1"/>
    <col min="8" max="8" width="6.5546875" customWidth="1"/>
    <col min="9" max="9" width="11.88671875" customWidth="1"/>
    <col min="10" max="10" width="10" style="21" customWidth="1"/>
    <col min="11" max="11" width="9.77734375" style="20" customWidth="1"/>
    <col min="12" max="12" width="8.88671875" style="20"/>
  </cols>
  <sheetData>
    <row r="1" spans="1:12" ht="30" customHeight="1">
      <c r="A1" s="55" t="s">
        <v>10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30" customHeight="1" thickBot="1">
      <c r="A2" s="56"/>
      <c r="B2" s="56"/>
      <c r="C2" s="56"/>
      <c r="D2" s="56"/>
      <c r="E2" s="56"/>
      <c r="F2" s="1"/>
      <c r="G2" s="1"/>
      <c r="H2" s="1"/>
      <c r="I2" s="1"/>
      <c r="J2" s="37"/>
      <c r="K2" s="57" t="s">
        <v>11</v>
      </c>
      <c r="L2" s="57"/>
    </row>
    <row r="3" spans="1:12" ht="30" customHeight="1">
      <c r="A3" s="58" t="s">
        <v>6</v>
      </c>
      <c r="B3" s="59"/>
      <c r="C3" s="59"/>
      <c r="D3" s="59"/>
      <c r="E3" s="59"/>
      <c r="F3" s="60"/>
      <c r="G3" s="61" t="s">
        <v>12</v>
      </c>
      <c r="H3" s="62"/>
      <c r="I3" s="62"/>
      <c r="J3" s="62"/>
      <c r="K3" s="62"/>
      <c r="L3" s="63"/>
    </row>
    <row r="4" spans="1:12" ht="30" customHeight="1">
      <c r="A4" s="64" t="s">
        <v>0</v>
      </c>
      <c r="B4" s="66" t="s">
        <v>1</v>
      </c>
      <c r="C4" s="66" t="s">
        <v>2</v>
      </c>
      <c r="D4" s="68" t="s">
        <v>59</v>
      </c>
      <c r="E4" s="68" t="s">
        <v>60</v>
      </c>
      <c r="F4" s="91" t="s">
        <v>13</v>
      </c>
      <c r="G4" s="93" t="s">
        <v>0</v>
      </c>
      <c r="H4" s="51" t="s">
        <v>1</v>
      </c>
      <c r="I4" s="51" t="s">
        <v>2</v>
      </c>
      <c r="J4" s="53" t="str">
        <f>D4</f>
        <v>추경 후 예산(A)</v>
      </c>
      <c r="K4" s="53" t="str">
        <f>E4</f>
        <v xml:space="preserve"> 추경 전 예산(B)</v>
      </c>
      <c r="L4" s="79" t="s">
        <v>9</v>
      </c>
    </row>
    <row r="5" spans="1:12" ht="30" customHeight="1" thickBot="1">
      <c r="A5" s="65"/>
      <c r="B5" s="67"/>
      <c r="C5" s="67"/>
      <c r="D5" s="69"/>
      <c r="E5" s="69"/>
      <c r="F5" s="92"/>
      <c r="G5" s="94"/>
      <c r="H5" s="52"/>
      <c r="I5" s="52"/>
      <c r="J5" s="54"/>
      <c r="K5" s="54"/>
      <c r="L5" s="80"/>
    </row>
    <row r="6" spans="1:12" ht="30" customHeight="1">
      <c r="A6" s="81" t="s">
        <v>15</v>
      </c>
      <c r="B6" s="82"/>
      <c r="C6" s="82"/>
      <c r="D6" s="22">
        <v>139154000</v>
      </c>
      <c r="E6" s="22">
        <v>118376000</v>
      </c>
      <c r="F6" s="29">
        <f>D6-E6</f>
        <v>20778000</v>
      </c>
      <c r="G6" s="83" t="s">
        <v>15</v>
      </c>
      <c r="H6" s="83"/>
      <c r="I6" s="84"/>
      <c r="J6" s="38">
        <v>139154000</v>
      </c>
      <c r="K6" s="38">
        <v>118376000</v>
      </c>
      <c r="L6" s="29">
        <f>J6-K6</f>
        <v>20778000</v>
      </c>
    </row>
    <row r="7" spans="1:12" ht="30" customHeight="1">
      <c r="A7" s="48" t="s">
        <v>16</v>
      </c>
      <c r="B7" s="46" t="s">
        <v>16</v>
      </c>
      <c r="C7" s="49" t="s">
        <v>17</v>
      </c>
      <c r="D7" s="23">
        <v>2600000</v>
      </c>
      <c r="E7" s="23">
        <v>3000000</v>
      </c>
      <c r="F7" s="29">
        <f t="shared" ref="F7:F17" si="0">D7-E7</f>
        <v>-400000</v>
      </c>
      <c r="G7" s="85" t="s">
        <v>18</v>
      </c>
      <c r="H7" s="78" t="s">
        <v>3</v>
      </c>
      <c r="I7" s="78"/>
      <c r="J7" s="39">
        <v>69596000</v>
      </c>
      <c r="K7" s="39">
        <v>66978000</v>
      </c>
      <c r="L7" s="29">
        <f t="shared" ref="L7:L31" si="1">J7-K7</f>
        <v>2618000</v>
      </c>
    </row>
    <row r="8" spans="1:12" ht="30" customHeight="1">
      <c r="A8" s="45" t="s">
        <v>19</v>
      </c>
      <c r="B8" s="46" t="s">
        <v>19</v>
      </c>
      <c r="C8" s="49" t="s">
        <v>20</v>
      </c>
      <c r="D8" s="23">
        <v>73000000</v>
      </c>
      <c r="E8" s="23">
        <v>73000000</v>
      </c>
      <c r="F8" s="30">
        <f t="shared" si="0"/>
        <v>0</v>
      </c>
      <c r="G8" s="85"/>
      <c r="H8" s="75" t="s">
        <v>21</v>
      </c>
      <c r="I8" s="3" t="s">
        <v>7</v>
      </c>
      <c r="J8" s="24">
        <v>56450000</v>
      </c>
      <c r="K8" s="24">
        <v>56722000</v>
      </c>
      <c r="L8" s="29">
        <f t="shared" si="1"/>
        <v>-272000</v>
      </c>
    </row>
    <row r="9" spans="1:12" ht="30" customHeight="1">
      <c r="A9" s="86" t="s">
        <v>22</v>
      </c>
      <c r="B9" s="87" t="s">
        <v>23</v>
      </c>
      <c r="C9" s="87"/>
      <c r="D9" s="24">
        <f>D10+D11</f>
        <v>46425000</v>
      </c>
      <c r="E9" s="24">
        <v>25300000</v>
      </c>
      <c r="F9" s="29">
        <f t="shared" si="0"/>
        <v>21125000</v>
      </c>
      <c r="G9" s="85"/>
      <c r="H9" s="77"/>
      <c r="I9" s="3" t="s">
        <v>4</v>
      </c>
      <c r="J9" s="24">
        <v>36726000</v>
      </c>
      <c r="K9" s="24">
        <v>36728000</v>
      </c>
      <c r="L9" s="29">
        <f t="shared" si="1"/>
        <v>-2000</v>
      </c>
    </row>
    <row r="10" spans="1:12" ht="30" customHeight="1">
      <c r="A10" s="86"/>
      <c r="B10" s="87" t="s">
        <v>24</v>
      </c>
      <c r="C10" s="47" t="s">
        <v>25</v>
      </c>
      <c r="D10" s="24">
        <v>37249000</v>
      </c>
      <c r="E10" s="24">
        <v>18300000</v>
      </c>
      <c r="F10" s="29">
        <f t="shared" si="0"/>
        <v>18949000</v>
      </c>
      <c r="G10" s="85"/>
      <c r="H10" s="77"/>
      <c r="I10" s="42" t="s">
        <v>26</v>
      </c>
      <c r="J10" s="39">
        <v>3683000</v>
      </c>
      <c r="K10" s="39">
        <v>3720000</v>
      </c>
      <c r="L10" s="29">
        <f t="shared" si="1"/>
        <v>-37000</v>
      </c>
    </row>
    <row r="11" spans="1:12" ht="30" customHeight="1">
      <c r="A11" s="86"/>
      <c r="B11" s="87"/>
      <c r="C11" s="4" t="s">
        <v>27</v>
      </c>
      <c r="D11" s="24">
        <v>9176000</v>
      </c>
      <c r="E11" s="24">
        <v>7000000</v>
      </c>
      <c r="F11" s="29">
        <f t="shared" si="0"/>
        <v>2176000</v>
      </c>
      <c r="G11" s="85"/>
      <c r="H11" s="77"/>
      <c r="I11" s="41" t="s">
        <v>28</v>
      </c>
      <c r="J11" s="26">
        <v>3369000</v>
      </c>
      <c r="K11" s="26">
        <v>3369000</v>
      </c>
      <c r="L11" s="30">
        <f t="shared" si="1"/>
        <v>0</v>
      </c>
    </row>
    <row r="12" spans="1:12" ht="30" customHeight="1">
      <c r="A12" s="88" t="s">
        <v>29</v>
      </c>
      <c r="B12" s="95" t="s">
        <v>23</v>
      </c>
      <c r="C12" s="96"/>
      <c r="D12" s="25">
        <v>16614000</v>
      </c>
      <c r="E12" s="25">
        <v>16614000</v>
      </c>
      <c r="F12" s="50">
        <f t="shared" si="0"/>
        <v>0</v>
      </c>
      <c r="G12" s="85"/>
      <c r="H12" s="77"/>
      <c r="I12" s="41" t="s">
        <v>30</v>
      </c>
      <c r="J12" s="26">
        <v>3911000</v>
      </c>
      <c r="K12" s="26">
        <v>4144000</v>
      </c>
      <c r="L12" s="29">
        <f t="shared" si="1"/>
        <v>-233000</v>
      </c>
    </row>
    <row r="13" spans="1:12" ht="69" customHeight="1">
      <c r="A13" s="89"/>
      <c r="B13" s="75" t="s">
        <v>29</v>
      </c>
      <c r="C13" s="5" t="s">
        <v>56</v>
      </c>
      <c r="D13" s="26">
        <v>1254000</v>
      </c>
      <c r="E13" s="26">
        <v>1254000</v>
      </c>
      <c r="F13" s="50">
        <f t="shared" si="0"/>
        <v>0</v>
      </c>
      <c r="G13" s="85"/>
      <c r="H13" s="77"/>
      <c r="I13" s="41" t="s">
        <v>31</v>
      </c>
      <c r="J13" s="26">
        <v>8761000</v>
      </c>
      <c r="K13" s="26">
        <v>8761000</v>
      </c>
      <c r="L13" s="30">
        <f t="shared" si="1"/>
        <v>0</v>
      </c>
    </row>
    <row r="14" spans="1:12" ht="69" customHeight="1">
      <c r="A14" s="90"/>
      <c r="B14" s="78"/>
      <c r="C14" s="6" t="s">
        <v>32</v>
      </c>
      <c r="D14" s="27">
        <v>15360000</v>
      </c>
      <c r="E14" s="24">
        <v>15360000</v>
      </c>
      <c r="F14" s="50">
        <f t="shared" si="0"/>
        <v>0</v>
      </c>
      <c r="G14" s="85"/>
      <c r="H14" s="75" t="s">
        <v>33</v>
      </c>
      <c r="I14" s="41" t="s">
        <v>34</v>
      </c>
      <c r="J14" s="26">
        <v>434000</v>
      </c>
      <c r="K14" s="26">
        <v>700000</v>
      </c>
      <c r="L14" s="29">
        <f t="shared" si="1"/>
        <v>-266000</v>
      </c>
    </row>
    <row r="15" spans="1:12" ht="30" customHeight="1">
      <c r="A15" s="70" t="s">
        <v>35</v>
      </c>
      <c r="B15" s="73" t="s">
        <v>23</v>
      </c>
      <c r="C15" s="74"/>
      <c r="D15" s="23">
        <v>515000</v>
      </c>
      <c r="E15" s="23">
        <v>462000</v>
      </c>
      <c r="F15" s="29">
        <f t="shared" si="0"/>
        <v>53000</v>
      </c>
      <c r="G15" s="85"/>
      <c r="H15" s="77"/>
      <c r="I15" s="3" t="s">
        <v>36</v>
      </c>
      <c r="J15" s="24">
        <v>284000</v>
      </c>
      <c r="K15" s="24">
        <v>500000</v>
      </c>
      <c r="L15" s="29">
        <f t="shared" si="1"/>
        <v>-216000</v>
      </c>
    </row>
    <row r="16" spans="1:12" ht="30" customHeight="1">
      <c r="A16" s="71"/>
      <c r="B16" s="75" t="s">
        <v>35</v>
      </c>
      <c r="C16" s="46" t="s">
        <v>37</v>
      </c>
      <c r="D16" s="23">
        <v>35000</v>
      </c>
      <c r="E16" s="23">
        <v>23000</v>
      </c>
      <c r="F16" s="29">
        <f t="shared" si="0"/>
        <v>12000</v>
      </c>
      <c r="G16" s="85"/>
      <c r="H16" s="78"/>
      <c r="I16" s="3" t="s">
        <v>38</v>
      </c>
      <c r="J16" s="24">
        <v>150000</v>
      </c>
      <c r="K16" s="24">
        <v>200000</v>
      </c>
      <c r="L16" s="29">
        <f t="shared" si="1"/>
        <v>-50000</v>
      </c>
    </row>
    <row r="17" spans="1:12" ht="30" customHeight="1" thickBot="1">
      <c r="A17" s="72"/>
      <c r="B17" s="76"/>
      <c r="C17" s="19" t="s">
        <v>39</v>
      </c>
      <c r="D17" s="31">
        <v>480000</v>
      </c>
      <c r="E17" s="31">
        <v>439000</v>
      </c>
      <c r="F17" s="44">
        <f t="shared" si="0"/>
        <v>41000</v>
      </c>
      <c r="G17" s="85"/>
      <c r="H17" s="75" t="s">
        <v>40</v>
      </c>
      <c r="I17" s="3" t="s">
        <v>7</v>
      </c>
      <c r="J17" s="24">
        <v>12712000</v>
      </c>
      <c r="K17" s="24">
        <v>9556000</v>
      </c>
      <c r="L17" s="29">
        <f t="shared" si="1"/>
        <v>3156000</v>
      </c>
    </row>
    <row r="18" spans="1:12" ht="30" customHeight="1">
      <c r="A18" s="7"/>
      <c r="B18" s="8"/>
      <c r="C18" s="8"/>
      <c r="D18" s="11"/>
      <c r="E18" s="11"/>
      <c r="F18" s="32"/>
      <c r="G18" s="71"/>
      <c r="H18" s="77"/>
      <c r="I18" s="3" t="s">
        <v>14</v>
      </c>
      <c r="J18" s="24">
        <v>705000</v>
      </c>
      <c r="K18" s="24">
        <v>880000</v>
      </c>
      <c r="L18" s="29">
        <f t="shared" si="1"/>
        <v>-175000</v>
      </c>
    </row>
    <row r="19" spans="1:12" ht="30" customHeight="1">
      <c r="A19" s="7"/>
      <c r="B19" s="8"/>
      <c r="C19" s="8"/>
      <c r="D19" s="11"/>
      <c r="E19" s="11"/>
      <c r="F19" s="33"/>
      <c r="G19" s="71"/>
      <c r="H19" s="77"/>
      <c r="I19" s="3" t="s">
        <v>41</v>
      </c>
      <c r="J19" s="24">
        <v>1446000</v>
      </c>
      <c r="K19" s="24">
        <v>1446000</v>
      </c>
      <c r="L19" s="30">
        <f t="shared" si="1"/>
        <v>0</v>
      </c>
    </row>
    <row r="20" spans="1:12" ht="30" customHeight="1">
      <c r="A20" s="9"/>
      <c r="B20" s="10"/>
      <c r="C20" s="10"/>
      <c r="D20" s="11"/>
      <c r="E20" s="11"/>
      <c r="F20" s="11"/>
      <c r="G20" s="71"/>
      <c r="H20" s="77"/>
      <c r="I20" s="3" t="s">
        <v>8</v>
      </c>
      <c r="J20" s="24">
        <v>647000</v>
      </c>
      <c r="K20" s="24">
        <v>840000</v>
      </c>
      <c r="L20" s="29">
        <f t="shared" si="1"/>
        <v>-193000</v>
      </c>
    </row>
    <row r="21" spans="1:12" ht="30" customHeight="1">
      <c r="A21" s="9"/>
      <c r="B21" s="12"/>
      <c r="C21" s="12"/>
      <c r="D21" s="11"/>
      <c r="E21" s="11"/>
      <c r="F21" s="11"/>
      <c r="G21" s="71"/>
      <c r="H21" s="77"/>
      <c r="I21" s="3" t="s">
        <v>42</v>
      </c>
      <c r="J21" s="24">
        <v>4064000</v>
      </c>
      <c r="K21" s="24">
        <v>3090000</v>
      </c>
      <c r="L21" s="29">
        <f t="shared" si="1"/>
        <v>974000</v>
      </c>
    </row>
    <row r="22" spans="1:12" ht="30" customHeight="1">
      <c r="A22" s="13"/>
      <c r="B22" s="12"/>
      <c r="C22" s="12"/>
      <c r="D22" s="11"/>
      <c r="E22" s="11"/>
      <c r="F22" s="11"/>
      <c r="G22" s="71"/>
      <c r="H22" s="78"/>
      <c r="I22" s="41" t="s">
        <v>43</v>
      </c>
      <c r="J22" s="26">
        <v>5850000</v>
      </c>
      <c r="K22" s="26">
        <v>3300000</v>
      </c>
      <c r="L22" s="29">
        <f t="shared" si="1"/>
        <v>2550000</v>
      </c>
    </row>
    <row r="23" spans="1:12" ht="30" customHeight="1">
      <c r="A23" s="13"/>
      <c r="B23" s="12"/>
      <c r="C23" s="12"/>
      <c r="D23" s="11"/>
      <c r="E23" s="11"/>
      <c r="F23" s="11"/>
      <c r="G23" s="70" t="s">
        <v>44</v>
      </c>
      <c r="H23" s="98" t="s">
        <v>5</v>
      </c>
      <c r="I23" s="99"/>
      <c r="J23" s="26">
        <v>19434000</v>
      </c>
      <c r="K23" s="26">
        <v>3000000</v>
      </c>
      <c r="L23" s="29">
        <f t="shared" si="1"/>
        <v>16434000</v>
      </c>
    </row>
    <row r="24" spans="1:12" ht="30" customHeight="1">
      <c r="A24" s="13"/>
      <c r="B24" s="12"/>
      <c r="C24" s="12"/>
      <c r="D24" s="11"/>
      <c r="E24" s="11"/>
      <c r="F24" s="11"/>
      <c r="G24" s="71"/>
      <c r="H24" s="75" t="s">
        <v>57</v>
      </c>
      <c r="I24" s="43" t="s">
        <v>55</v>
      </c>
      <c r="J24" s="26">
        <v>18540000</v>
      </c>
      <c r="K24" s="26">
        <v>2000000</v>
      </c>
      <c r="L24" s="29">
        <f t="shared" si="1"/>
        <v>16540000</v>
      </c>
    </row>
    <row r="25" spans="1:12" ht="30" customHeight="1">
      <c r="A25" s="14"/>
      <c r="B25" s="15"/>
      <c r="C25" s="15"/>
      <c r="D25" s="11"/>
      <c r="E25" s="11"/>
      <c r="F25" s="11"/>
      <c r="G25" s="97"/>
      <c r="H25" s="78"/>
      <c r="I25" s="43" t="s">
        <v>45</v>
      </c>
      <c r="J25" s="26">
        <v>894000</v>
      </c>
      <c r="K25" s="26">
        <v>1000000</v>
      </c>
      <c r="L25" s="29">
        <f t="shared" si="1"/>
        <v>-106000</v>
      </c>
    </row>
    <row r="26" spans="1:12" ht="30" customHeight="1">
      <c r="A26" s="14"/>
      <c r="B26" s="15"/>
      <c r="C26" s="15"/>
      <c r="D26" s="11"/>
      <c r="E26" s="11"/>
      <c r="F26" s="11"/>
      <c r="G26" s="70" t="s">
        <v>46</v>
      </c>
      <c r="H26" s="73" t="s">
        <v>47</v>
      </c>
      <c r="I26" s="74"/>
      <c r="J26" s="24">
        <v>32388000</v>
      </c>
      <c r="K26" s="24">
        <v>35121000</v>
      </c>
      <c r="L26" s="29">
        <f t="shared" si="1"/>
        <v>-2733000</v>
      </c>
    </row>
    <row r="27" spans="1:12" ht="30" customHeight="1">
      <c r="A27" s="14"/>
      <c r="B27" s="15"/>
      <c r="C27" s="15"/>
      <c r="D27" s="11"/>
      <c r="E27" s="11"/>
      <c r="F27" s="11"/>
      <c r="G27" s="71"/>
      <c r="H27" s="75" t="s">
        <v>48</v>
      </c>
      <c r="I27" s="3" t="s">
        <v>49</v>
      </c>
      <c r="J27" s="24">
        <v>16950000</v>
      </c>
      <c r="K27" s="24">
        <v>19401000</v>
      </c>
      <c r="L27" s="29">
        <f t="shared" si="1"/>
        <v>-2451000</v>
      </c>
    </row>
    <row r="28" spans="1:12" ht="30" customHeight="1">
      <c r="A28" s="14"/>
      <c r="B28" s="15"/>
      <c r="C28" s="15"/>
      <c r="D28" s="11"/>
      <c r="E28" s="11"/>
      <c r="F28" s="11"/>
      <c r="G28" s="71"/>
      <c r="H28" s="77"/>
      <c r="I28" s="3" t="s">
        <v>50</v>
      </c>
      <c r="J28" s="24">
        <v>15008000</v>
      </c>
      <c r="K28" s="24">
        <v>15000000</v>
      </c>
      <c r="L28" s="29">
        <f t="shared" si="1"/>
        <v>8000</v>
      </c>
    </row>
    <row r="29" spans="1:12" ht="52.5" customHeight="1">
      <c r="A29" s="14"/>
      <c r="B29" s="15"/>
      <c r="C29" s="15"/>
      <c r="D29" s="11"/>
      <c r="E29" s="11"/>
      <c r="F29" s="11"/>
      <c r="G29" s="71"/>
      <c r="H29" s="77"/>
      <c r="I29" s="3" t="s">
        <v>51</v>
      </c>
      <c r="J29" s="24">
        <v>430000</v>
      </c>
      <c r="K29" s="24">
        <v>720000</v>
      </c>
      <c r="L29" s="29">
        <f t="shared" si="1"/>
        <v>-290000</v>
      </c>
    </row>
    <row r="30" spans="1:12" ht="30" customHeight="1">
      <c r="A30" s="14"/>
      <c r="B30" s="15"/>
      <c r="C30" s="15"/>
      <c r="D30" s="11"/>
      <c r="E30" s="11"/>
      <c r="F30" s="35"/>
      <c r="G30" s="36" t="s">
        <v>58</v>
      </c>
      <c r="H30" s="41" t="s">
        <v>52</v>
      </c>
      <c r="I30" s="41" t="s">
        <v>52</v>
      </c>
      <c r="J30" s="28">
        <v>0</v>
      </c>
      <c r="K30" s="26">
        <v>10000</v>
      </c>
      <c r="L30" s="29">
        <f t="shared" si="1"/>
        <v>-10000</v>
      </c>
    </row>
    <row r="31" spans="1:12" ht="30" customHeight="1" thickBot="1">
      <c r="A31" s="16"/>
      <c r="B31" s="17"/>
      <c r="C31" s="17"/>
      <c r="D31" s="18"/>
      <c r="E31" s="18"/>
      <c r="F31" s="18"/>
      <c r="G31" s="34" t="s">
        <v>53</v>
      </c>
      <c r="H31" s="19" t="s">
        <v>53</v>
      </c>
      <c r="I31" s="19" t="s">
        <v>54</v>
      </c>
      <c r="J31" s="40">
        <v>17736000</v>
      </c>
      <c r="K31" s="40">
        <v>13267000</v>
      </c>
      <c r="L31" s="29">
        <f t="shared" si="1"/>
        <v>4469000</v>
      </c>
    </row>
    <row r="32" spans="1:12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39">
    <mergeCell ref="G26:G29"/>
    <mergeCell ref="H26:I26"/>
    <mergeCell ref="H27:H29"/>
    <mergeCell ref="B12:C12"/>
    <mergeCell ref="B13:B14"/>
    <mergeCell ref="H14:H16"/>
    <mergeCell ref="H24:H25"/>
    <mergeCell ref="G23:G25"/>
    <mergeCell ref="H23:I23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  <pageSetup paperSize="9" scale="3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2014-12-10T06:06:05Z</cp:lastPrinted>
  <dcterms:created xsi:type="dcterms:W3CDTF">2005-08-24T08:11:51Z</dcterms:created>
  <dcterms:modified xsi:type="dcterms:W3CDTF">2017-05-14T11:41:31Z</dcterms:modified>
</cp:coreProperties>
</file>